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OneDrive\Dokumenty\FRENSKI\Sales\Objednávkové formuláře\"/>
    </mc:Choice>
  </mc:AlternateContent>
  <xr:revisionPtr revIDLastSave="0" documentId="13_ncr:1_{6D056420-901E-4A77-957E-27E7852DDB48}" xr6:coauthVersionLast="46" xr6:coauthVersionMax="46" xr10:uidLastSave="{00000000-0000-0000-0000-000000000000}"/>
  <bookViews>
    <workbookView xWindow="-110" yWindow="-110" windowWidth="19420" windowHeight="10420" xr2:uid="{4223D4A1-0D4A-4726-A140-9CBD815C0D0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K28" i="1"/>
  <c r="J72" i="1"/>
  <c r="S72" i="1" s="1"/>
  <c r="K115" i="1"/>
  <c r="K111" i="1"/>
  <c r="K107" i="1"/>
  <c r="K103" i="1"/>
  <c r="K99" i="1"/>
  <c r="K95" i="1"/>
  <c r="K91" i="1"/>
  <c r="K83" i="1"/>
  <c r="K79" i="1"/>
  <c r="N115" i="1"/>
  <c r="S68" i="1"/>
  <c r="S69" i="1"/>
  <c r="S70" i="1"/>
  <c r="S71" i="1"/>
  <c r="J64" i="1"/>
  <c r="S64" i="1" s="1"/>
  <c r="J65" i="1"/>
  <c r="S65" i="1" s="1"/>
  <c r="J66" i="1"/>
  <c r="S66" i="1" s="1"/>
  <c r="J67" i="1"/>
  <c r="S67" i="1" s="1"/>
  <c r="J68" i="1"/>
  <c r="J69" i="1"/>
  <c r="J70" i="1"/>
  <c r="J71" i="1"/>
  <c r="J73" i="1"/>
  <c r="S73" i="1" s="1"/>
  <c r="J74" i="1"/>
  <c r="S74" i="1" s="1"/>
  <c r="J75" i="1"/>
  <c r="S75" i="1" s="1"/>
  <c r="J63" i="1"/>
  <c r="S63" i="1" s="1"/>
  <c r="K56" i="1"/>
  <c r="K52" i="1"/>
  <c r="K48" i="1"/>
  <c r="K44" i="1"/>
  <c r="K40" i="1"/>
  <c r="K36" i="1"/>
  <c r="K32" i="1"/>
  <c r="K24" i="1"/>
  <c r="K20" i="1"/>
  <c r="N48" i="1"/>
  <c r="S48" i="1" s="1"/>
  <c r="S115" i="1" l="1"/>
  <c r="N28" i="1"/>
  <c r="S28" i="1" s="1"/>
  <c r="N32" i="1"/>
  <c r="S32" i="1" s="1"/>
  <c r="N103" i="1" l="1"/>
  <c r="S103" i="1" s="1"/>
  <c r="N44" i="1"/>
  <c r="S44" i="1" s="1"/>
  <c r="N111" i="1" l="1"/>
  <c r="S111" i="1" s="1"/>
  <c r="N79" i="1"/>
  <c r="S79" i="1" s="1"/>
  <c r="N52" i="1"/>
  <c r="S52" i="1" s="1"/>
  <c r="N56" i="1"/>
  <c r="S56" i="1" s="1"/>
  <c r="N20" i="1"/>
  <c r="N107" i="1"/>
  <c r="S107" i="1" s="1"/>
  <c r="S20" i="1" l="1"/>
  <c r="N95" i="1"/>
  <c r="S95" i="1" s="1"/>
  <c r="N99" i="1"/>
  <c r="S99" i="1" s="1"/>
  <c r="N91" i="1"/>
  <c r="S91" i="1" s="1"/>
  <c r="N87" i="1"/>
  <c r="S87" i="1" s="1"/>
  <c r="R14" i="1" l="1"/>
  <c r="N83" i="1"/>
  <c r="S83" i="1" s="1"/>
  <c r="N40" i="1"/>
  <c r="S40" i="1" s="1"/>
  <c r="N36" i="1"/>
  <c r="S36" i="1" s="1"/>
  <c r="N24" i="1"/>
  <c r="S24" i="1" s="1"/>
  <c r="N14" i="1" l="1"/>
</calcChain>
</file>

<file path=xl/sharedStrings.xml><?xml version="1.0" encoding="utf-8"?>
<sst xmlns="http://schemas.openxmlformats.org/spreadsheetml/2006/main" count="186" uniqueCount="88">
  <si>
    <t>sleva:</t>
  </si>
  <si>
    <t>Objednatel:</t>
  </si>
  <si>
    <t>Doručovací adresa:</t>
  </si>
  <si>
    <t>Kontaktní osoba:</t>
  </si>
  <si>
    <t>Telefon:</t>
  </si>
  <si>
    <t>E-mail:</t>
  </si>
  <si>
    <t>Poznámka k objednávce:</t>
  </si>
  <si>
    <t>IČO/DIČ (pokud máte)</t>
  </si>
  <si>
    <t>Dodavatel :</t>
  </si>
  <si>
    <t>frenski s.r.o.</t>
  </si>
  <si>
    <t>Sněžná 777</t>
  </si>
  <si>
    <t>460 15 Liberec</t>
  </si>
  <si>
    <t>IČ : 63146916</t>
  </si>
  <si>
    <t>DIČ : CZ63146916</t>
  </si>
  <si>
    <t>Doporučená MOC s DPH</t>
  </si>
  <si>
    <t>Barva</t>
  </si>
  <si>
    <t>Materiál</t>
  </si>
  <si>
    <t>100% UHM carbon</t>
  </si>
  <si>
    <t>100% HM carbon</t>
  </si>
  <si>
    <t>100% carbon</t>
  </si>
  <si>
    <t>Délka v cm</t>
  </si>
  <si>
    <t>Vaše objednávka celkem</t>
  </si>
  <si>
    <t>CZK s DPH</t>
  </si>
  <si>
    <t>Počet ks</t>
  </si>
  <si>
    <t>bankovní účet:</t>
  </si>
  <si>
    <t>2101534537 / 2010</t>
  </si>
  <si>
    <t>Příslušenství</t>
  </si>
  <si>
    <t>bílá</t>
  </si>
  <si>
    <t>žlutá</t>
  </si>
  <si>
    <t>Velikost</t>
  </si>
  <si>
    <t>XS/S</t>
  </si>
  <si>
    <t>M/L</t>
  </si>
  <si>
    <t>XL/XXL</t>
  </si>
  <si>
    <t>16mm</t>
  </si>
  <si>
    <t>Firma / Jméno / Oddíl:</t>
  </si>
  <si>
    <t>Cena celkem s DPH</t>
  </si>
  <si>
    <r>
      <t xml:space="preserve">Objednávka              </t>
    </r>
    <r>
      <rPr>
        <b/>
        <sz val="9"/>
        <color rgb="FF000000"/>
        <rFont val="Arial"/>
        <family val="2"/>
        <charset val="238"/>
      </rPr>
      <t>(počet ks celkem)</t>
    </r>
  </si>
  <si>
    <t>Volný tubus (1ks)</t>
  </si>
  <si>
    <r>
      <t xml:space="preserve">Objednávka </t>
    </r>
    <r>
      <rPr>
        <b/>
        <sz val="9"/>
        <color rgb="FF000000"/>
        <rFont val="Arial"/>
        <family val="2"/>
        <charset val="238"/>
      </rPr>
      <t>(počet párů celkem)</t>
    </r>
  </si>
  <si>
    <t>Běžecké hole (komplet)*</t>
  </si>
  <si>
    <r>
      <t xml:space="preserve">Objednávka              </t>
    </r>
    <r>
      <rPr>
        <b/>
        <sz val="9"/>
        <color rgb="FF000000"/>
        <rFont val="Arial"/>
        <family val="2"/>
        <charset val="238"/>
      </rPr>
      <t>(počet párů celkem)</t>
    </r>
  </si>
  <si>
    <t>Objednávka (počet párů)</t>
  </si>
  <si>
    <t>sleva 30%</t>
  </si>
  <si>
    <t>100% UXHM carbon</t>
  </si>
  <si>
    <t>červená</t>
  </si>
  <si>
    <t>9mm / S</t>
  </si>
  <si>
    <t>9mm / L</t>
  </si>
  <si>
    <t xml:space="preserve"> </t>
  </si>
  <si>
    <t xml:space="preserve">černá </t>
  </si>
  <si>
    <t>UNI</t>
  </si>
  <si>
    <t>Košíček Icebreaker 9mm (2ks)</t>
  </si>
  <si>
    <t>Košíček Soft conditions 9mm (2ks)</t>
  </si>
  <si>
    <t>80% carbon</t>
  </si>
  <si>
    <t>černá/korek</t>
  </si>
  <si>
    <t>Košíček Roller Ski 9mm (2ks)</t>
  </si>
  <si>
    <t>černá</t>
  </si>
  <si>
    <t>9mm</t>
  </si>
  <si>
    <t>Červená / modrá</t>
  </si>
  <si>
    <t>Růžová / černá</t>
  </si>
  <si>
    <t>Žlutá / černá</t>
  </si>
  <si>
    <t>Černá / žlutá</t>
  </si>
  <si>
    <t>Tyrkysová / růžová</t>
  </si>
  <si>
    <t>Černá / bílá</t>
  </si>
  <si>
    <t>Růžová / bílá</t>
  </si>
  <si>
    <r>
      <t xml:space="preserve">Vaše cena                   </t>
    </r>
    <r>
      <rPr>
        <b/>
        <sz val="11"/>
        <color rgb="FF000000"/>
        <rFont val="Arial"/>
        <family val="2"/>
        <charset val="238"/>
      </rPr>
      <t>včetně</t>
    </r>
    <r>
      <rPr>
        <b/>
        <sz val="11"/>
        <color indexed="8"/>
        <rFont val="Arial"/>
        <family val="2"/>
        <charset val="238"/>
      </rPr>
      <t xml:space="preserve"> DPH*</t>
    </r>
  </si>
  <si>
    <r>
      <t xml:space="preserve">Vaše cena                   </t>
    </r>
    <r>
      <rPr>
        <b/>
        <sz val="11"/>
        <color rgb="FF000000"/>
        <rFont val="Arial"/>
        <family val="2"/>
        <charset val="238"/>
      </rPr>
      <t>včetně</t>
    </r>
    <r>
      <rPr>
        <b/>
        <sz val="11"/>
        <color indexed="8"/>
        <rFont val="Arial"/>
        <family val="2"/>
        <charset val="238"/>
      </rPr>
      <t xml:space="preserve"> DPH</t>
    </r>
  </si>
  <si>
    <t>Objednávkový formulář pro kluby (ceník platný od 1. 1. 2021)</t>
  </si>
  <si>
    <t>Rukojeť Carbon Easy Twist 16mm (2ks)</t>
  </si>
  <si>
    <t>Elite Ultra 2.0</t>
  </si>
  <si>
    <t>Race Lite 2.0</t>
  </si>
  <si>
    <t>Pro Speed 2.0</t>
  </si>
  <si>
    <t>Master 2.0</t>
  </si>
  <si>
    <t>Junior 2.0</t>
  </si>
  <si>
    <t>Carbon composite</t>
  </si>
  <si>
    <t>Poutka Elite Small (2ks)</t>
  </si>
  <si>
    <t>Poutka Elite Medium (2ks)</t>
  </si>
  <si>
    <t>Poutka Elite Large (2ks)</t>
  </si>
  <si>
    <t>Poutka Elite Extra Large (2ks)</t>
  </si>
  <si>
    <t>Poutka Biathlon strap (2ks)</t>
  </si>
  <si>
    <t>Blue Tiger 2.0</t>
  </si>
  <si>
    <t>Modrá/černá</t>
  </si>
  <si>
    <t>Race Lite Pink 2.0</t>
  </si>
  <si>
    <t>Pro Speed Pink 2.0</t>
  </si>
  <si>
    <t>Master Pink 2.0</t>
  </si>
  <si>
    <t>Junior Pink 2.0</t>
  </si>
  <si>
    <t>Délka celé hole v cm</t>
  </si>
  <si>
    <t>Objednávka (počet kusů)</t>
  </si>
  <si>
    <t>*cena kompletního páru holí (včetně košíčku, rukojeti a poutek vel. Medium u holí do 167,5cm a Large u holí 170cm+). Hole Junior mají poutka biatlon. Řady holí Blue Tiger, Elite Ultra, Race Lite, Pro Speed a Junior mají košíček Icebreaker. Master pak košíček Soft conditions.              Vše lze na vyžádání upravit.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</si>
</sst>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#,##0.00&quot; Kč&quot;"/>
    <numFmt numFmtId="166" formatCode="#,##0&quot; 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0"/>
      </patternFill>
    </fill>
    <fill>
      <patternFill patternType="solid">
        <fgColor rgb="FF9FD8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4" xfId="0" applyFont="1" applyBorder="1" applyProtection="1"/>
    <xf numFmtId="0" fontId="5" fillId="0" borderId="0" xfId="0" applyFont="1" applyBorder="1" applyAlignment="1" applyProtection="1"/>
    <xf numFmtId="0" fontId="5" fillId="0" borderId="4" xfId="0" applyFont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22" xfId="0" applyBorder="1" applyProtection="1"/>
    <xf numFmtId="0" fontId="5" fillId="0" borderId="22" xfId="0" applyFont="1" applyBorder="1" applyAlignment="1" applyProtection="1"/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0" fillId="0" borderId="0" xfId="0" applyBorder="1"/>
    <xf numFmtId="0" fontId="0" fillId="0" borderId="5" xfId="0" applyBorder="1"/>
    <xf numFmtId="0" fontId="12" fillId="0" borderId="10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166" fontId="3" fillId="3" borderId="34" xfId="0" applyNumberFormat="1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center"/>
      <protection locked="0"/>
    </xf>
    <xf numFmtId="0" fontId="12" fillId="10" borderId="39" xfId="0" applyFont="1" applyFill="1" applyBorder="1" applyAlignment="1" applyProtection="1">
      <alignment horizontal="center"/>
      <protection locked="0"/>
    </xf>
    <xf numFmtId="166" fontId="2" fillId="3" borderId="25" xfId="0" applyNumberFormat="1" applyFont="1" applyFill="1" applyBorder="1" applyAlignment="1" applyProtection="1">
      <alignment horizontal="left" vertical="center" indent="1"/>
      <protection hidden="1"/>
    </xf>
    <xf numFmtId="166" fontId="2" fillId="3" borderId="6" xfId="0" applyNumberFormat="1" applyFont="1" applyFill="1" applyBorder="1" applyAlignment="1" applyProtection="1">
      <alignment horizontal="left" vertical="center" indent="1"/>
      <protection hidden="1"/>
    </xf>
    <xf numFmtId="166" fontId="2" fillId="3" borderId="38" xfId="0" applyNumberFormat="1" applyFont="1" applyFill="1" applyBorder="1" applyAlignment="1" applyProtection="1">
      <alignment horizontal="left" vertical="center" indent="1"/>
      <protection hidden="1"/>
    </xf>
    <xf numFmtId="0" fontId="12" fillId="0" borderId="10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0" fillId="0" borderId="4" xfId="0" applyBorder="1"/>
    <xf numFmtId="166" fontId="2" fillId="6" borderId="28" xfId="0" applyNumberFormat="1" applyFont="1" applyFill="1" applyBorder="1" applyAlignment="1" applyProtection="1">
      <alignment horizontal="center" vertical="center"/>
      <protection hidden="1"/>
    </xf>
    <xf numFmtId="166" fontId="2" fillId="6" borderId="18" xfId="0" applyNumberFormat="1" applyFont="1" applyFill="1" applyBorder="1" applyAlignment="1" applyProtection="1">
      <alignment horizontal="center" vertical="center"/>
      <protection hidden="1"/>
    </xf>
    <xf numFmtId="0" fontId="0" fillId="10" borderId="28" xfId="0" applyFill="1" applyBorder="1" applyAlignment="1" applyProtection="1">
      <alignment horizontal="center"/>
      <protection locked="0"/>
    </xf>
    <xf numFmtId="166" fontId="3" fillId="3" borderId="35" xfId="0" applyNumberFormat="1" applyFont="1" applyFill="1" applyBorder="1" applyAlignment="1" applyProtection="1">
      <alignment horizontal="center" vertical="center"/>
      <protection hidden="1"/>
    </xf>
    <xf numFmtId="166" fontId="3" fillId="3" borderId="36" xfId="0" applyNumberFormat="1" applyFont="1" applyFill="1" applyBorder="1" applyAlignment="1" applyProtection="1">
      <alignment horizontal="center" vertical="center"/>
      <protection hidden="1"/>
    </xf>
    <xf numFmtId="166" fontId="3" fillId="3" borderId="37" xfId="0" applyNumberFormat="1" applyFont="1" applyFill="1" applyBorder="1" applyAlignment="1" applyProtection="1">
      <alignment horizontal="center" vertical="center"/>
      <protection hidden="1"/>
    </xf>
    <xf numFmtId="3" fontId="3" fillId="6" borderId="35" xfId="0" applyNumberFormat="1" applyFont="1" applyFill="1" applyBorder="1" applyAlignment="1" applyProtection="1">
      <alignment horizontal="center" vertical="center"/>
      <protection hidden="1"/>
    </xf>
    <xf numFmtId="3" fontId="3" fillId="6" borderId="37" xfId="0" applyNumberFormat="1" applyFont="1" applyFill="1" applyBorder="1" applyAlignment="1" applyProtection="1">
      <alignment horizontal="center" vertical="center"/>
      <protection hidden="1"/>
    </xf>
    <xf numFmtId="166" fontId="3" fillId="6" borderId="35" xfId="0" applyNumberFormat="1" applyFont="1" applyFill="1" applyBorder="1" applyAlignment="1" applyProtection="1">
      <alignment horizontal="center" vertical="center"/>
      <protection hidden="1"/>
    </xf>
    <xf numFmtId="166" fontId="3" fillId="6" borderId="36" xfId="0" applyNumberFormat="1" applyFont="1" applyFill="1" applyBorder="1" applyAlignment="1" applyProtection="1">
      <alignment horizontal="center" vertical="center"/>
      <protection hidden="1"/>
    </xf>
    <xf numFmtId="166" fontId="3" fillId="6" borderId="37" xfId="0" applyNumberFormat="1" applyFont="1" applyFill="1" applyBorder="1" applyAlignment="1" applyProtection="1">
      <alignment horizontal="center" vertical="center"/>
      <protection hidden="1"/>
    </xf>
    <xf numFmtId="166" fontId="3" fillId="6" borderId="21" xfId="0" applyNumberFormat="1" applyFont="1" applyFill="1" applyBorder="1" applyAlignment="1" applyProtection="1">
      <alignment horizontal="center" vertical="center"/>
      <protection hidden="1"/>
    </xf>
    <xf numFmtId="166" fontId="2" fillId="0" borderId="8" xfId="0" applyNumberFormat="1" applyFont="1" applyBorder="1" applyAlignment="1" applyProtection="1">
      <alignment horizontal="center" vertical="center"/>
      <protection hidden="1"/>
    </xf>
    <xf numFmtId="166" fontId="2" fillId="4" borderId="28" xfId="0" applyNumberFormat="1" applyFont="1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/>
      <protection locked="0"/>
    </xf>
    <xf numFmtId="166" fontId="2" fillId="6" borderId="7" xfId="0" applyNumberFormat="1" applyFont="1" applyFill="1" applyBorder="1" applyAlignment="1" applyProtection="1">
      <alignment horizontal="center" vertical="center"/>
      <protection hidden="1"/>
    </xf>
    <xf numFmtId="166" fontId="2" fillId="6" borderId="9" xfId="0" applyNumberFormat="1" applyFont="1" applyFill="1" applyBorder="1" applyAlignment="1" applyProtection="1">
      <alignment horizontal="center" vertical="center"/>
      <protection hidden="1"/>
    </xf>
    <xf numFmtId="166" fontId="2" fillId="6" borderId="23" xfId="0" applyNumberFormat="1" applyFont="1" applyFill="1" applyBorder="1" applyAlignment="1" applyProtection="1">
      <alignment horizontal="center" vertical="center"/>
      <protection hidden="1"/>
    </xf>
    <xf numFmtId="166" fontId="2" fillId="0" borderId="12" xfId="0" applyNumberFormat="1" applyFont="1" applyBorder="1" applyAlignment="1" applyProtection="1">
      <alignment horizontal="center" vertical="center"/>
      <protection hidden="1"/>
    </xf>
    <xf numFmtId="166" fontId="2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10" borderId="12" xfId="0" applyFill="1" applyBorder="1" applyAlignment="1" applyProtection="1">
      <alignment horizontal="center"/>
      <protection locked="0"/>
    </xf>
    <xf numFmtId="166" fontId="2" fillId="6" borderId="41" xfId="0" applyNumberFormat="1" applyFont="1" applyFill="1" applyBorder="1" applyAlignment="1" applyProtection="1">
      <alignment horizontal="center" vertical="center"/>
      <protection hidden="1"/>
    </xf>
    <xf numFmtId="166" fontId="2" fillId="6" borderId="17" xfId="0" applyNumberFormat="1" applyFont="1" applyFill="1" applyBorder="1" applyAlignment="1" applyProtection="1">
      <alignment horizontal="center" vertical="center"/>
      <protection hidden="1"/>
    </xf>
    <xf numFmtId="166" fontId="2" fillId="6" borderId="42" xfId="0" applyNumberFormat="1" applyFont="1" applyFill="1" applyBorder="1" applyAlignment="1" applyProtection="1">
      <alignment horizontal="center" vertical="center"/>
      <protection hidden="1"/>
    </xf>
    <xf numFmtId="166" fontId="2" fillId="6" borderId="12" xfId="0" applyNumberFormat="1" applyFont="1" applyFill="1" applyBorder="1" applyAlignment="1" applyProtection="1">
      <alignment horizontal="center" vertical="center"/>
      <protection hidden="1"/>
    </xf>
    <xf numFmtId="166" fontId="2" fillId="6" borderId="39" xfId="0" applyNumberFormat="1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7" borderId="39" xfId="0" applyFont="1" applyFill="1" applyBorder="1" applyAlignment="1" applyProtection="1">
      <alignment horizontal="center" vertical="center" wrapText="1"/>
      <protection hidden="1"/>
    </xf>
    <xf numFmtId="3" fontId="3" fillId="7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12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12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12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38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3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24" xfId="0" applyFont="1" applyFill="1" applyBorder="1" applyAlignment="1" applyProtection="1">
      <alignment horizontal="center"/>
    </xf>
    <xf numFmtId="0" fontId="9" fillId="6" borderId="33" xfId="0" applyFont="1" applyFill="1" applyBorder="1" applyAlignment="1" applyProtection="1">
      <alignment horizontal="center"/>
    </xf>
    <xf numFmtId="1" fontId="9" fillId="6" borderId="15" xfId="0" applyNumberFormat="1" applyFont="1" applyFill="1" applyBorder="1" applyAlignment="1" applyProtection="1">
      <alignment horizontal="center"/>
    </xf>
    <xf numFmtId="1" fontId="9" fillId="6" borderId="16" xfId="0" applyNumberFormat="1" applyFont="1" applyFill="1" applyBorder="1" applyAlignment="1" applyProtection="1">
      <alignment horizontal="center"/>
    </xf>
    <xf numFmtId="0" fontId="9" fillId="6" borderId="27" xfId="0" applyFont="1" applyFill="1" applyBorder="1" applyAlignment="1" applyProtection="1">
      <alignment horizontal="center"/>
    </xf>
    <xf numFmtId="1" fontId="9" fillId="6" borderId="13" xfId="0" applyNumberFormat="1" applyFont="1" applyFill="1" applyBorder="1" applyAlignment="1" applyProtection="1">
      <alignment horizontal="center"/>
    </xf>
    <xf numFmtId="164" fontId="3" fillId="7" borderId="30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29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32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31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2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29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32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13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31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30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29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32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28" xfId="0" applyFont="1" applyFill="1" applyBorder="1" applyAlignment="1" applyProtection="1">
      <alignment horizontal="left" vertical="center" indent="1"/>
      <protection locked="0"/>
    </xf>
    <xf numFmtId="0" fontId="3" fillId="10" borderId="18" xfId="0" applyFont="1" applyFill="1" applyBorder="1" applyAlignment="1" applyProtection="1">
      <alignment horizontal="left" vertical="center" indent="1"/>
      <protection locked="0"/>
    </xf>
    <xf numFmtId="0" fontId="3" fillId="10" borderId="8" xfId="0" applyFont="1" applyFill="1" applyBorder="1" applyAlignment="1" applyProtection="1">
      <alignment horizontal="left" vertical="center" indent="1"/>
      <protection locked="0"/>
    </xf>
    <xf numFmtId="0" fontId="3" fillId="10" borderId="40" xfId="0" applyFont="1" applyFill="1" applyBorder="1" applyAlignment="1" applyProtection="1">
      <alignment horizontal="left" vertical="center" indent="1"/>
      <protection locked="0"/>
    </xf>
    <xf numFmtId="0" fontId="3" fillId="3" borderId="25" xfId="0" applyFont="1" applyFill="1" applyBorder="1" applyAlignment="1" applyProtection="1">
      <alignment horizontal="center" vertical="top"/>
      <protection hidden="1"/>
    </xf>
    <xf numFmtId="0" fontId="3" fillId="3" borderId="6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3" fillId="3" borderId="26" xfId="0" applyFont="1" applyFill="1" applyBorder="1" applyAlignment="1" applyProtection="1">
      <alignment horizontal="left" vertical="center"/>
      <protection hidden="1"/>
    </xf>
    <xf numFmtId="0" fontId="3" fillId="3" borderId="27" xfId="0" applyFont="1" applyFill="1" applyBorder="1" applyAlignment="1" applyProtection="1">
      <alignment horizontal="left" vertical="center"/>
      <protection hidden="1"/>
    </xf>
    <xf numFmtId="0" fontId="3" fillId="3" borderId="7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164" fontId="3" fillId="7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30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29" xfId="0" applyFont="1" applyFill="1" applyBorder="1" applyAlignment="1" applyProtection="1">
      <alignment horizontal="center" vertical="center" wrapText="1"/>
      <protection hidden="1"/>
    </xf>
    <xf numFmtId="0" fontId="3" fillId="7" borderId="3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0" fontId="3" fillId="7" borderId="31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164" fontId="3" fillId="7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13" xfId="0" applyNumberFormat="1" applyFont="1" applyFill="1" applyBorder="1" applyAlignment="1" applyProtection="1">
      <alignment horizontal="center" vertical="center" wrapText="1"/>
      <protection hidden="1"/>
    </xf>
    <xf numFmtId="9" fontId="7" fillId="2" borderId="15" xfId="1" applyFont="1" applyFill="1" applyBorder="1" applyAlignment="1" applyProtection="1">
      <alignment horizontal="center" vertical="center"/>
      <protection hidden="1"/>
    </xf>
    <xf numFmtId="9" fontId="7" fillId="2" borderId="16" xfId="1" applyFont="1" applyFill="1" applyBorder="1" applyAlignment="1" applyProtection="1">
      <alignment horizontal="center" vertical="center"/>
      <protection hidden="1"/>
    </xf>
    <xf numFmtId="9" fontId="7" fillId="2" borderId="1" xfId="1" applyFont="1" applyFill="1" applyBorder="1" applyAlignment="1" applyProtection="1">
      <alignment horizontal="center" vertical="center"/>
      <protection hidden="1"/>
    </xf>
    <xf numFmtId="9" fontId="7" fillId="2" borderId="3" xfId="1" applyFont="1" applyFill="1" applyBorder="1" applyAlignment="1" applyProtection="1">
      <alignment horizontal="center" vertical="center"/>
      <protection hidden="1"/>
    </xf>
    <xf numFmtId="9" fontId="7" fillId="2" borderId="4" xfId="1" applyFont="1" applyFill="1" applyBorder="1" applyAlignment="1" applyProtection="1">
      <alignment horizontal="center" vertical="center"/>
      <protection hidden="1"/>
    </xf>
    <xf numFmtId="9" fontId="7" fillId="2" borderId="5" xfId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99"/>
      <color rgb="FFAFDFFF"/>
      <color rgb="FF9FD8FF"/>
      <color rgb="FF0099FF"/>
      <color rgb="FFB7F1FF"/>
      <color rgb="FF4BDDFF"/>
      <color rgb="FF00CCFF"/>
      <color rgb="FF8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118533</xdr:rowOff>
    </xdr:from>
    <xdr:to>
      <xdr:col>4</xdr:col>
      <xdr:colOff>385546</xdr:colOff>
      <xdr:row>2</xdr:row>
      <xdr:rowOff>169333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8E1860D-F9BE-4152-BB12-E3CC6E33DE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2" b="42815"/>
        <a:stretch/>
      </xdr:blipFill>
      <xdr:spPr>
        <a:xfrm>
          <a:off x="499532" y="118533"/>
          <a:ext cx="4030946" cy="55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A5F0-E6AB-450F-850F-06638DCD8AA5}">
  <dimension ref="B1:V204"/>
  <sheetViews>
    <sheetView showGridLines="0" showRowColHeaders="0" tabSelected="1" zoomScale="80" zoomScaleNormal="80" workbookViewId="0">
      <selection activeCell="G4" sqref="G4:U4"/>
    </sheetView>
  </sheetViews>
  <sheetFormatPr defaultColWidth="8.81640625" defaultRowHeight="14.5" outlineLevelRow="1" x14ac:dyDescent="0.35"/>
  <cols>
    <col min="1" max="1" width="3.81640625" style="4" customWidth="1"/>
    <col min="2" max="2" width="38.81640625" style="4" bestFit="1" customWidth="1"/>
    <col min="3" max="3" width="8.54296875" style="4" customWidth="1"/>
    <col min="4" max="4" width="8.81640625" style="4" customWidth="1"/>
    <col min="5" max="5" width="8.7265625" style="4" customWidth="1"/>
    <col min="6" max="21" width="7.7265625" style="4" customWidth="1"/>
    <col min="22" max="16384" width="8.81640625" style="4"/>
  </cols>
  <sheetData>
    <row r="1" spans="2:21" ht="24.65" customHeight="1" x14ac:dyDescent="0.35">
      <c r="B1" s="97"/>
      <c r="C1" s="98"/>
      <c r="D1" s="98"/>
      <c r="E1" s="98"/>
      <c r="F1" s="99"/>
      <c r="G1" s="130" t="s">
        <v>66</v>
      </c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T1" s="126" t="s">
        <v>0</v>
      </c>
      <c r="U1" s="127"/>
    </row>
    <row r="2" spans="2:21" ht="14.5" customHeight="1" x14ac:dyDescent="0.35">
      <c r="B2" s="100"/>
      <c r="C2" s="101"/>
      <c r="D2" s="101"/>
      <c r="E2" s="101"/>
      <c r="F2" s="102"/>
      <c r="G2" s="13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128"/>
      <c r="U2" s="129"/>
    </row>
    <row r="3" spans="2:21" ht="24.65" customHeight="1" thickBot="1" x14ac:dyDescent="0.4">
      <c r="B3" s="103"/>
      <c r="C3" s="104"/>
      <c r="D3" s="104"/>
      <c r="E3" s="104"/>
      <c r="F3" s="105"/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24">
        <v>0.3</v>
      </c>
      <c r="U3" s="125"/>
    </row>
    <row r="4" spans="2:21" x14ac:dyDescent="0.35">
      <c r="B4" s="95" t="s">
        <v>1</v>
      </c>
      <c r="C4" s="106" t="s">
        <v>34</v>
      </c>
      <c r="D4" s="107"/>
      <c r="E4" s="107"/>
      <c r="F4" s="107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x14ac:dyDescent="0.35">
      <c r="B5" s="96"/>
      <c r="C5" s="108" t="s">
        <v>7</v>
      </c>
      <c r="D5" s="109"/>
      <c r="E5" s="109"/>
      <c r="F5" s="109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</row>
    <row r="6" spans="2:21" x14ac:dyDescent="0.35">
      <c r="B6" s="96"/>
      <c r="C6" s="108" t="s">
        <v>2</v>
      </c>
      <c r="D6" s="109"/>
      <c r="E6" s="109"/>
      <c r="F6" s="109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21" x14ac:dyDescent="0.35">
      <c r="B7" s="96"/>
      <c r="C7" s="108" t="s">
        <v>3</v>
      </c>
      <c r="D7" s="109"/>
      <c r="E7" s="109"/>
      <c r="F7" s="109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</row>
    <row r="8" spans="2:21" x14ac:dyDescent="0.35">
      <c r="B8" s="96"/>
      <c r="C8" s="108" t="s">
        <v>4</v>
      </c>
      <c r="D8" s="109"/>
      <c r="E8" s="109"/>
      <c r="F8" s="109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</row>
    <row r="9" spans="2:21" x14ac:dyDescent="0.35">
      <c r="B9" s="96"/>
      <c r="C9" s="108" t="s">
        <v>5</v>
      </c>
      <c r="D9" s="109"/>
      <c r="E9" s="109"/>
      <c r="F9" s="109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</row>
    <row r="10" spans="2:21" ht="55.15" customHeight="1" x14ac:dyDescent="0.35">
      <c r="B10" s="96"/>
      <c r="C10" s="110" t="s">
        <v>6</v>
      </c>
      <c r="D10" s="111"/>
      <c r="E10" s="111"/>
      <c r="F10" s="111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</row>
    <row r="11" spans="2:21" x14ac:dyDescent="0.35">
      <c r="B11" s="7"/>
      <c r="C11" s="5"/>
      <c r="D11" s="5"/>
      <c r="E11" s="5"/>
      <c r="F11" s="5"/>
      <c r="G11" s="5"/>
      <c r="H11" s="5"/>
      <c r="I11" s="8"/>
      <c r="J11" s="8"/>
      <c r="K11" s="9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2:21" ht="15" thickBot="1" x14ac:dyDescent="0.4">
      <c r="B12" s="1" t="s">
        <v>8</v>
      </c>
      <c r="C12" s="2" t="s">
        <v>9</v>
      </c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2:21" ht="14.5" customHeight="1" x14ac:dyDescent="0.35">
      <c r="B13" s="3"/>
      <c r="C13" s="2" t="s">
        <v>10</v>
      </c>
      <c r="D13" s="5"/>
      <c r="E13" s="5"/>
      <c r="F13" s="5"/>
      <c r="G13" s="5"/>
      <c r="H13" s="5"/>
      <c r="I13" s="5"/>
      <c r="J13" s="65" t="s">
        <v>21</v>
      </c>
      <c r="K13" s="66"/>
      <c r="L13" s="66"/>
      <c r="M13" s="67"/>
      <c r="N13" s="71" t="s">
        <v>23</v>
      </c>
      <c r="O13" s="75"/>
      <c r="P13" s="71"/>
      <c r="Q13" s="72"/>
      <c r="R13" s="71" t="s">
        <v>22</v>
      </c>
      <c r="S13" s="72"/>
      <c r="T13" s="5"/>
      <c r="U13" s="6"/>
    </row>
    <row r="14" spans="2:21" ht="15" thickBot="1" x14ac:dyDescent="0.4">
      <c r="B14" s="3"/>
      <c r="C14" s="2" t="s">
        <v>11</v>
      </c>
      <c r="D14" s="5"/>
      <c r="E14" s="5"/>
      <c r="F14" s="5"/>
      <c r="G14" s="5"/>
      <c r="H14" s="5"/>
      <c r="I14" s="5"/>
      <c r="J14" s="68"/>
      <c r="K14" s="69"/>
      <c r="L14" s="69"/>
      <c r="M14" s="70"/>
      <c r="N14" s="73">
        <f>N20+N24+N28+N32+N36+N40+N44+N48+N52+N56+SUM(M63:O75)+N79+N83+N87+N91+N95+N99+N103+N107+N111+N115</f>
        <v>0</v>
      </c>
      <c r="O14" s="76"/>
      <c r="P14" s="73"/>
      <c r="Q14" s="74"/>
      <c r="R14" s="73">
        <f>S20+S24+S28+S32+S36+S40+S44+S48+S52+S56+SUM(Q63:S75)+S79+S83+S87+S91+S95+S99+S103+S107+S111+S115</f>
        <v>0</v>
      </c>
      <c r="S14" s="74"/>
      <c r="T14" s="5"/>
      <c r="U14" s="6"/>
    </row>
    <row r="15" spans="2:21" x14ac:dyDescent="0.35">
      <c r="B15" s="3"/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2:21" x14ac:dyDescent="0.35">
      <c r="B16" s="3"/>
      <c r="C16" s="2" t="s">
        <v>13</v>
      </c>
      <c r="D16" s="5"/>
      <c r="E16" s="5"/>
      <c r="F16" s="5"/>
      <c r="G16" s="5"/>
      <c r="H16" s="5"/>
      <c r="I16" s="5"/>
      <c r="J16" s="5"/>
      <c r="K16" s="5" t="s">
        <v>24</v>
      </c>
      <c r="L16" s="5"/>
      <c r="M16" s="5" t="s">
        <v>25</v>
      </c>
      <c r="N16" s="5"/>
      <c r="O16" s="5"/>
      <c r="P16" s="5"/>
      <c r="Q16" s="5"/>
      <c r="R16" s="5"/>
      <c r="S16" s="5"/>
      <c r="T16" s="5"/>
      <c r="U16" s="6"/>
    </row>
    <row r="17" spans="2:21" ht="15" thickBot="1" x14ac:dyDescent="0.4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2:21" ht="36" customHeight="1" x14ac:dyDescent="0.35">
      <c r="B18" s="112" t="s">
        <v>39</v>
      </c>
      <c r="C18" s="77" t="s">
        <v>15</v>
      </c>
      <c r="D18" s="122"/>
      <c r="E18" s="78"/>
      <c r="F18" s="77" t="s">
        <v>16</v>
      </c>
      <c r="G18" s="122"/>
      <c r="H18" s="78"/>
      <c r="I18" s="77" t="s">
        <v>14</v>
      </c>
      <c r="J18" s="78"/>
      <c r="K18" s="81" t="s">
        <v>64</v>
      </c>
      <c r="L18" s="82"/>
      <c r="M18" s="83"/>
      <c r="N18" s="87" t="s">
        <v>38</v>
      </c>
      <c r="O18" s="88"/>
      <c r="P18" s="114"/>
      <c r="Q18" s="115"/>
      <c r="R18" s="116"/>
      <c r="S18" s="114" t="s">
        <v>35</v>
      </c>
      <c r="T18" s="115"/>
      <c r="U18" s="120"/>
    </row>
    <row r="19" spans="2:21" ht="15" customHeight="1" thickBot="1" x14ac:dyDescent="0.4">
      <c r="B19" s="113"/>
      <c r="C19" s="79"/>
      <c r="D19" s="123"/>
      <c r="E19" s="80"/>
      <c r="F19" s="79"/>
      <c r="G19" s="123"/>
      <c r="H19" s="80"/>
      <c r="I19" s="79"/>
      <c r="J19" s="80"/>
      <c r="K19" s="84" t="s">
        <v>42</v>
      </c>
      <c r="L19" s="85"/>
      <c r="M19" s="86"/>
      <c r="N19" s="89"/>
      <c r="O19" s="90"/>
      <c r="P19" s="117"/>
      <c r="Q19" s="118"/>
      <c r="R19" s="119"/>
      <c r="S19" s="117"/>
      <c r="T19" s="118"/>
      <c r="U19" s="121"/>
    </row>
    <row r="20" spans="2:21" ht="15" customHeight="1" thickBot="1" x14ac:dyDescent="0.4">
      <c r="B20" s="16" t="s">
        <v>79</v>
      </c>
      <c r="C20" s="29" t="s">
        <v>80</v>
      </c>
      <c r="D20" s="30"/>
      <c r="E20" s="31"/>
      <c r="F20" s="29" t="s">
        <v>43</v>
      </c>
      <c r="G20" s="30"/>
      <c r="H20" s="31"/>
      <c r="I20" s="29">
        <v>8390</v>
      </c>
      <c r="J20" s="31"/>
      <c r="K20" s="29">
        <f>I20*(1-$T$3)</f>
        <v>5873</v>
      </c>
      <c r="L20" s="30"/>
      <c r="M20" s="31"/>
      <c r="N20" s="32">
        <f>SUM(C22:U22)</f>
        <v>0</v>
      </c>
      <c r="O20" s="33"/>
      <c r="P20" s="34"/>
      <c r="Q20" s="35"/>
      <c r="R20" s="36"/>
      <c r="S20" s="34">
        <f>N20*K20</f>
        <v>0</v>
      </c>
      <c r="T20" s="35"/>
      <c r="U20" s="37"/>
    </row>
    <row r="21" spans="2:21" ht="15" customHeight="1" x14ac:dyDescent="0.35">
      <c r="B21" s="23" t="s">
        <v>20</v>
      </c>
      <c r="C21" s="22">
        <v>135</v>
      </c>
      <c r="D21" s="22">
        <v>137.5</v>
      </c>
      <c r="E21" s="22">
        <v>140</v>
      </c>
      <c r="F21" s="22">
        <v>142.5</v>
      </c>
      <c r="G21" s="22">
        <v>145</v>
      </c>
      <c r="H21" s="22">
        <v>147.5</v>
      </c>
      <c r="I21" s="14">
        <v>150</v>
      </c>
      <c r="J21" s="14">
        <v>152.5</v>
      </c>
      <c r="K21" s="14">
        <v>155</v>
      </c>
      <c r="L21" s="14">
        <v>157.5</v>
      </c>
      <c r="M21" s="14">
        <v>160</v>
      </c>
      <c r="N21" s="14">
        <v>162.5</v>
      </c>
      <c r="O21" s="14">
        <v>165</v>
      </c>
      <c r="P21" s="14">
        <v>167.5</v>
      </c>
      <c r="Q21" s="14">
        <v>170</v>
      </c>
      <c r="R21" s="14">
        <v>172.5</v>
      </c>
      <c r="S21" s="14">
        <v>175</v>
      </c>
      <c r="T21" s="14">
        <v>177.5</v>
      </c>
      <c r="U21" s="15">
        <v>180</v>
      </c>
    </row>
    <row r="22" spans="2:21" ht="15" customHeight="1" thickBot="1" x14ac:dyDescent="0.4">
      <c r="B22" s="24" t="s">
        <v>41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 t="s">
        <v>47</v>
      </c>
      <c r="N22" s="17"/>
      <c r="O22" s="17"/>
      <c r="P22" s="17"/>
      <c r="Q22" s="17"/>
      <c r="R22" s="17"/>
      <c r="S22" s="17"/>
      <c r="T22" s="17"/>
      <c r="U22" s="18"/>
    </row>
    <row r="23" spans="2:21" ht="15" customHeight="1" thickBot="1" x14ac:dyDescent="0.4">
      <c r="B23" s="25"/>
      <c r="C23"/>
      <c r="D23"/>
      <c r="E23"/>
      <c r="F23"/>
      <c r="G23"/>
      <c r="H2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2:21" ht="15" thickBot="1" x14ac:dyDescent="0.4">
      <c r="B24" s="16" t="s">
        <v>68</v>
      </c>
      <c r="C24" s="29" t="s">
        <v>57</v>
      </c>
      <c r="D24" s="30"/>
      <c r="E24" s="31"/>
      <c r="F24" s="29" t="s">
        <v>17</v>
      </c>
      <c r="G24" s="30"/>
      <c r="H24" s="31"/>
      <c r="I24" s="29">
        <v>5790</v>
      </c>
      <c r="J24" s="31"/>
      <c r="K24" s="29">
        <f>I24*(1-$T$3)</f>
        <v>4052.9999999999995</v>
      </c>
      <c r="L24" s="30"/>
      <c r="M24" s="31"/>
      <c r="N24" s="32">
        <f>SUM(C26:U26)</f>
        <v>0</v>
      </c>
      <c r="O24" s="33"/>
      <c r="P24" s="34"/>
      <c r="Q24" s="35"/>
      <c r="R24" s="36"/>
      <c r="S24" s="34">
        <f>N24*K24</f>
        <v>0</v>
      </c>
      <c r="T24" s="35"/>
      <c r="U24" s="37"/>
    </row>
    <row r="25" spans="2:21" x14ac:dyDescent="0.35">
      <c r="B25" s="23" t="s">
        <v>20</v>
      </c>
      <c r="C25" s="22">
        <v>135</v>
      </c>
      <c r="D25" s="22">
        <v>137.5</v>
      </c>
      <c r="E25" s="22">
        <v>140</v>
      </c>
      <c r="F25" s="22">
        <v>142.5</v>
      </c>
      <c r="G25" s="22">
        <v>145</v>
      </c>
      <c r="H25" s="22">
        <v>147.5</v>
      </c>
      <c r="I25" s="14">
        <v>150</v>
      </c>
      <c r="J25" s="14">
        <v>152.5</v>
      </c>
      <c r="K25" s="14">
        <v>155</v>
      </c>
      <c r="L25" s="14">
        <v>157.5</v>
      </c>
      <c r="M25" s="14">
        <v>160</v>
      </c>
      <c r="N25" s="14">
        <v>162.5</v>
      </c>
      <c r="O25" s="14">
        <v>165</v>
      </c>
      <c r="P25" s="14">
        <v>167.5</v>
      </c>
      <c r="Q25" s="14">
        <v>170</v>
      </c>
      <c r="R25" s="14">
        <v>172.5</v>
      </c>
      <c r="S25" s="14">
        <v>175</v>
      </c>
      <c r="T25" s="14">
        <v>177.5</v>
      </c>
      <c r="U25" s="15">
        <v>180</v>
      </c>
    </row>
    <row r="26" spans="2:21" ht="15" thickBot="1" x14ac:dyDescent="0.4">
      <c r="B26" s="24" t="s">
        <v>41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2:21" ht="15" thickBot="1" x14ac:dyDescent="0.4">
      <c r="B27" s="25"/>
      <c r="C27"/>
      <c r="D27"/>
      <c r="E27"/>
      <c r="F27"/>
      <c r="G27"/>
      <c r="H2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2:21" ht="15" thickBot="1" x14ac:dyDescent="0.4">
      <c r="B28" s="16" t="s">
        <v>69</v>
      </c>
      <c r="C28" s="29" t="s">
        <v>59</v>
      </c>
      <c r="D28" s="30"/>
      <c r="E28" s="31"/>
      <c r="F28" s="29" t="s">
        <v>18</v>
      </c>
      <c r="G28" s="30"/>
      <c r="H28" s="31"/>
      <c r="I28" s="29">
        <v>3590</v>
      </c>
      <c r="J28" s="31"/>
      <c r="K28" s="29">
        <f>I28*(1-$T$3)</f>
        <v>2513</v>
      </c>
      <c r="L28" s="30"/>
      <c r="M28" s="31"/>
      <c r="N28" s="32">
        <f>SUM(C30:U30)</f>
        <v>0</v>
      </c>
      <c r="O28" s="33"/>
      <c r="P28" s="34"/>
      <c r="Q28" s="35"/>
      <c r="R28" s="36"/>
      <c r="S28" s="34">
        <f>N28*K28</f>
        <v>0</v>
      </c>
      <c r="T28" s="35"/>
      <c r="U28" s="37"/>
    </row>
    <row r="29" spans="2:21" x14ac:dyDescent="0.35">
      <c r="B29" s="23" t="s">
        <v>20</v>
      </c>
      <c r="C29" s="22">
        <v>135</v>
      </c>
      <c r="D29" s="22">
        <v>137.5</v>
      </c>
      <c r="E29" s="22">
        <v>140</v>
      </c>
      <c r="F29" s="22">
        <v>142.5</v>
      </c>
      <c r="G29" s="22">
        <v>145</v>
      </c>
      <c r="H29" s="22">
        <v>147.5</v>
      </c>
      <c r="I29" s="10">
        <v>150</v>
      </c>
      <c r="J29" s="10">
        <v>152.5</v>
      </c>
      <c r="K29" s="10">
        <v>155</v>
      </c>
      <c r="L29" s="10">
        <v>157.5</v>
      </c>
      <c r="M29" s="10">
        <v>160</v>
      </c>
      <c r="N29" s="14">
        <v>162.5</v>
      </c>
      <c r="O29" s="14">
        <v>165</v>
      </c>
      <c r="P29" s="14">
        <v>167.5</v>
      </c>
      <c r="Q29" s="14">
        <v>170</v>
      </c>
      <c r="R29" s="14">
        <v>172.5</v>
      </c>
      <c r="S29" s="14">
        <v>175</v>
      </c>
      <c r="T29" s="14">
        <v>177.5</v>
      </c>
      <c r="U29" s="15">
        <v>180</v>
      </c>
    </row>
    <row r="30" spans="2:21" ht="15" thickBot="1" x14ac:dyDescent="0.4">
      <c r="B30" s="24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1" spans="2:21" ht="15" thickBot="1" x14ac:dyDescent="0.4">
      <c r="B31" s="25"/>
      <c r="C31"/>
      <c r="D31"/>
      <c r="E31"/>
      <c r="F31"/>
      <c r="G31"/>
      <c r="H3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2:21" ht="15" thickBot="1" x14ac:dyDescent="0.4">
      <c r="B32" s="16" t="s">
        <v>81</v>
      </c>
      <c r="C32" s="29" t="s">
        <v>58</v>
      </c>
      <c r="D32" s="30"/>
      <c r="E32" s="31"/>
      <c r="F32" s="29" t="s">
        <v>18</v>
      </c>
      <c r="G32" s="30"/>
      <c r="H32" s="31"/>
      <c r="I32" s="29">
        <v>3590</v>
      </c>
      <c r="J32" s="31"/>
      <c r="K32" s="29">
        <f>I32*(1-$T$3)</f>
        <v>2513</v>
      </c>
      <c r="L32" s="30"/>
      <c r="M32" s="31"/>
      <c r="N32" s="32">
        <f>SUM(C34:U34)</f>
        <v>0</v>
      </c>
      <c r="O32" s="33"/>
      <c r="P32" s="34"/>
      <c r="Q32" s="35"/>
      <c r="R32" s="36"/>
      <c r="S32" s="34">
        <f>N32*K32</f>
        <v>0</v>
      </c>
      <c r="T32" s="35"/>
      <c r="U32" s="37"/>
    </row>
    <row r="33" spans="2:21" x14ac:dyDescent="0.35">
      <c r="B33" s="23" t="s">
        <v>20</v>
      </c>
      <c r="C33" s="22">
        <v>135</v>
      </c>
      <c r="D33" s="22">
        <v>137.5</v>
      </c>
      <c r="E33" s="22">
        <v>140</v>
      </c>
      <c r="F33" s="22">
        <v>142.5</v>
      </c>
      <c r="G33" s="22">
        <v>145</v>
      </c>
      <c r="H33" s="22">
        <v>147.5</v>
      </c>
      <c r="I33" s="10">
        <v>150</v>
      </c>
      <c r="J33" s="10">
        <v>152.5</v>
      </c>
      <c r="K33" s="10">
        <v>155</v>
      </c>
      <c r="L33" s="10">
        <v>157.5</v>
      </c>
      <c r="M33" s="10">
        <v>160</v>
      </c>
      <c r="N33" s="10">
        <v>162.5</v>
      </c>
      <c r="O33" s="10">
        <v>165</v>
      </c>
      <c r="P33" s="10">
        <v>167.5</v>
      </c>
      <c r="Q33" s="10">
        <v>170</v>
      </c>
      <c r="R33" s="10">
        <v>172.5</v>
      </c>
      <c r="S33" s="10">
        <v>175</v>
      </c>
      <c r="T33" s="10">
        <v>177.5</v>
      </c>
      <c r="U33" s="11">
        <v>180</v>
      </c>
    </row>
    <row r="34" spans="2:21" ht="15" thickBot="1" x14ac:dyDescent="0.4">
      <c r="B34" s="24" t="s">
        <v>41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</row>
    <row r="35" spans="2:21" ht="15" thickBot="1" x14ac:dyDescent="0.4">
      <c r="B35" s="25"/>
      <c r="C35"/>
      <c r="D35"/>
      <c r="E35"/>
      <c r="F35"/>
      <c r="G35"/>
      <c r="H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2:21" ht="15" thickBot="1" x14ac:dyDescent="0.4">
      <c r="B36" s="16" t="s">
        <v>70</v>
      </c>
      <c r="C36" s="29" t="s">
        <v>60</v>
      </c>
      <c r="D36" s="30"/>
      <c r="E36" s="31"/>
      <c r="F36" s="29" t="s">
        <v>19</v>
      </c>
      <c r="G36" s="30"/>
      <c r="H36" s="31"/>
      <c r="I36" s="29">
        <v>2590</v>
      </c>
      <c r="J36" s="31"/>
      <c r="K36" s="29">
        <f>I36*(1-$T$3)</f>
        <v>1812.9999999999998</v>
      </c>
      <c r="L36" s="30"/>
      <c r="M36" s="31"/>
      <c r="N36" s="32">
        <f>SUM(C38:U38)</f>
        <v>0</v>
      </c>
      <c r="O36" s="33"/>
      <c r="P36" s="34"/>
      <c r="Q36" s="35"/>
      <c r="R36" s="36"/>
      <c r="S36" s="34">
        <f>N36*K36</f>
        <v>0</v>
      </c>
      <c r="T36" s="35"/>
      <c r="U36" s="37"/>
    </row>
    <row r="37" spans="2:21" x14ac:dyDescent="0.35">
      <c r="B37" s="23" t="s">
        <v>20</v>
      </c>
      <c r="C37" s="22">
        <v>135</v>
      </c>
      <c r="D37" s="22">
        <v>137.5</v>
      </c>
      <c r="E37" s="22">
        <v>140</v>
      </c>
      <c r="F37" s="22">
        <v>142.5</v>
      </c>
      <c r="G37" s="22">
        <v>145</v>
      </c>
      <c r="H37" s="22">
        <v>147.5</v>
      </c>
      <c r="I37" s="10">
        <v>150</v>
      </c>
      <c r="J37" s="10">
        <v>152.5</v>
      </c>
      <c r="K37" s="10">
        <v>155</v>
      </c>
      <c r="L37" s="10">
        <v>157.5</v>
      </c>
      <c r="M37" s="10">
        <v>160</v>
      </c>
      <c r="N37" s="10">
        <v>162.5</v>
      </c>
      <c r="O37" s="10">
        <v>165</v>
      </c>
      <c r="P37" s="10">
        <v>167.5</v>
      </c>
      <c r="Q37" s="10">
        <v>170</v>
      </c>
      <c r="R37" s="10">
        <v>172.5</v>
      </c>
      <c r="S37" s="10">
        <v>175</v>
      </c>
      <c r="T37" s="10">
        <v>177.5</v>
      </c>
      <c r="U37" s="11">
        <v>180</v>
      </c>
    </row>
    <row r="38" spans="2:21" ht="15" thickBot="1" x14ac:dyDescent="0.4">
      <c r="B38" s="24" t="s">
        <v>41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2:21" ht="15" thickBot="1" x14ac:dyDescent="0.4">
      <c r="B39" s="25"/>
      <c r="C39"/>
      <c r="D39"/>
      <c r="E39"/>
      <c r="F39"/>
      <c r="G39"/>
      <c r="H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ht="15" thickBot="1" x14ac:dyDescent="0.4">
      <c r="B40" s="16" t="s">
        <v>82</v>
      </c>
      <c r="C40" s="29" t="s">
        <v>61</v>
      </c>
      <c r="D40" s="30"/>
      <c r="E40" s="31"/>
      <c r="F40" s="29" t="s">
        <v>19</v>
      </c>
      <c r="G40" s="30"/>
      <c r="H40" s="31"/>
      <c r="I40" s="29">
        <v>2590</v>
      </c>
      <c r="J40" s="31"/>
      <c r="K40" s="29">
        <f>I40*(1-$T$3)</f>
        <v>1812.9999999999998</v>
      </c>
      <c r="L40" s="30"/>
      <c r="M40" s="31"/>
      <c r="N40" s="32">
        <f>SUM(C42:U42)</f>
        <v>0</v>
      </c>
      <c r="O40" s="33"/>
      <c r="P40" s="34"/>
      <c r="Q40" s="35"/>
      <c r="R40" s="36"/>
      <c r="S40" s="34">
        <f>N40*K40</f>
        <v>0</v>
      </c>
      <c r="T40" s="35"/>
      <c r="U40" s="37"/>
    </row>
    <row r="41" spans="2:21" x14ac:dyDescent="0.35">
      <c r="B41" s="23" t="s">
        <v>20</v>
      </c>
      <c r="C41" s="22">
        <v>135</v>
      </c>
      <c r="D41" s="22">
        <v>137.5</v>
      </c>
      <c r="E41" s="22">
        <v>140</v>
      </c>
      <c r="F41" s="22">
        <v>142.5</v>
      </c>
      <c r="G41" s="22">
        <v>145</v>
      </c>
      <c r="H41" s="22">
        <v>147.5</v>
      </c>
      <c r="I41" s="10">
        <v>150</v>
      </c>
      <c r="J41" s="10">
        <v>152.5</v>
      </c>
      <c r="K41" s="10">
        <v>155</v>
      </c>
      <c r="L41" s="10">
        <v>157.5</v>
      </c>
      <c r="M41" s="10">
        <v>160</v>
      </c>
      <c r="N41" s="10">
        <v>162.5</v>
      </c>
      <c r="O41" s="10">
        <v>165</v>
      </c>
      <c r="P41" s="10">
        <v>167.5</v>
      </c>
      <c r="Q41" s="10">
        <v>170</v>
      </c>
      <c r="R41" s="10">
        <v>172.5</v>
      </c>
      <c r="S41" s="10">
        <v>175</v>
      </c>
      <c r="T41" s="10">
        <v>177.5</v>
      </c>
      <c r="U41" s="11">
        <v>180</v>
      </c>
    </row>
    <row r="42" spans="2:21" ht="15" thickBot="1" x14ac:dyDescent="0.4">
      <c r="B42" s="24" t="s">
        <v>41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</row>
    <row r="43" spans="2:21" ht="15" thickBot="1" x14ac:dyDescent="0.4">
      <c r="B43" s="25"/>
      <c r="C43"/>
      <c r="D43"/>
      <c r="E43"/>
      <c r="F43"/>
      <c r="G43"/>
      <c r="H4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2:21" ht="15" thickBot="1" x14ac:dyDescent="0.4">
      <c r="B44" s="16" t="s">
        <v>71</v>
      </c>
      <c r="C44" s="29" t="s">
        <v>62</v>
      </c>
      <c r="D44" s="30"/>
      <c r="E44" s="31"/>
      <c r="F44" s="29" t="s">
        <v>52</v>
      </c>
      <c r="G44" s="30"/>
      <c r="H44" s="31"/>
      <c r="I44" s="29">
        <v>1790</v>
      </c>
      <c r="J44" s="31"/>
      <c r="K44" s="29">
        <f>I44*(1-$T$3)</f>
        <v>1253</v>
      </c>
      <c r="L44" s="30"/>
      <c r="M44" s="31"/>
      <c r="N44" s="32">
        <f>SUM(C46:U46)</f>
        <v>0</v>
      </c>
      <c r="O44" s="33"/>
      <c r="P44" s="34"/>
      <c r="Q44" s="35"/>
      <c r="R44" s="36"/>
      <c r="S44" s="34">
        <f>N44*K44</f>
        <v>0</v>
      </c>
      <c r="T44" s="35"/>
      <c r="U44" s="37"/>
    </row>
    <row r="45" spans="2:21" x14ac:dyDescent="0.35">
      <c r="B45" s="23" t="s">
        <v>20</v>
      </c>
      <c r="C45" s="22">
        <v>135</v>
      </c>
      <c r="D45" s="22">
        <v>137.5</v>
      </c>
      <c r="E45" s="22">
        <v>140</v>
      </c>
      <c r="F45" s="22">
        <v>142.5</v>
      </c>
      <c r="G45" s="22">
        <v>145</v>
      </c>
      <c r="H45" s="22">
        <v>147.5</v>
      </c>
      <c r="I45" s="10">
        <v>150</v>
      </c>
      <c r="J45" s="10">
        <v>152.5</v>
      </c>
      <c r="K45" s="10">
        <v>155</v>
      </c>
      <c r="L45" s="10">
        <v>157.5</v>
      </c>
      <c r="M45" s="10">
        <v>160</v>
      </c>
      <c r="N45" s="10">
        <v>162.5</v>
      </c>
      <c r="O45" s="10">
        <v>165</v>
      </c>
      <c r="P45" s="10">
        <v>167.5</v>
      </c>
      <c r="Q45" s="10">
        <v>170</v>
      </c>
      <c r="R45" s="10">
        <v>172.5</v>
      </c>
      <c r="S45" s="10">
        <v>175</v>
      </c>
      <c r="T45" s="10">
        <v>177.5</v>
      </c>
      <c r="U45" s="11">
        <v>180</v>
      </c>
    </row>
    <row r="46" spans="2:21" ht="15" thickBot="1" x14ac:dyDescent="0.4">
      <c r="B46" s="24" t="s">
        <v>41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</row>
    <row r="47" spans="2:21" ht="15" thickBot="1" x14ac:dyDescent="0.4">
      <c r="B47" s="25"/>
      <c r="C47"/>
      <c r="D47"/>
      <c r="E47"/>
      <c r="F47"/>
      <c r="G47"/>
      <c r="H4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2:21" ht="15" thickBot="1" x14ac:dyDescent="0.4">
      <c r="B48" s="16" t="s">
        <v>83</v>
      </c>
      <c r="C48" s="29" t="s">
        <v>63</v>
      </c>
      <c r="D48" s="30"/>
      <c r="E48" s="31"/>
      <c r="F48" s="29" t="s">
        <v>52</v>
      </c>
      <c r="G48" s="30"/>
      <c r="H48" s="31"/>
      <c r="I48" s="29">
        <v>1890</v>
      </c>
      <c r="J48" s="31"/>
      <c r="K48" s="29">
        <f>I48*(1-$T$3)</f>
        <v>1323</v>
      </c>
      <c r="L48" s="30"/>
      <c r="M48" s="31"/>
      <c r="N48" s="32">
        <f>SUM(C50:U50)</f>
        <v>0</v>
      </c>
      <c r="O48" s="33"/>
      <c r="P48" s="34"/>
      <c r="Q48" s="35"/>
      <c r="R48" s="36"/>
      <c r="S48" s="34">
        <f>N48*K48</f>
        <v>0</v>
      </c>
      <c r="T48" s="35"/>
      <c r="U48" s="37"/>
    </row>
    <row r="49" spans="2:21" x14ac:dyDescent="0.35">
      <c r="B49" s="23" t="s">
        <v>20</v>
      </c>
      <c r="C49" s="22">
        <v>135</v>
      </c>
      <c r="D49" s="22">
        <v>137.5</v>
      </c>
      <c r="E49" s="22">
        <v>140</v>
      </c>
      <c r="F49" s="22">
        <v>142.5</v>
      </c>
      <c r="G49" s="22">
        <v>145</v>
      </c>
      <c r="H49" s="22">
        <v>147.5</v>
      </c>
      <c r="I49" s="10">
        <v>150</v>
      </c>
      <c r="J49" s="10">
        <v>152.5</v>
      </c>
      <c r="K49" s="10">
        <v>155</v>
      </c>
      <c r="L49" s="10">
        <v>157.5</v>
      </c>
      <c r="M49" s="10">
        <v>160</v>
      </c>
      <c r="N49" s="10">
        <v>162.5</v>
      </c>
      <c r="O49" s="10">
        <v>165</v>
      </c>
      <c r="P49" s="10">
        <v>167.5</v>
      </c>
      <c r="Q49" s="10">
        <v>170</v>
      </c>
      <c r="R49" s="10">
        <v>172.5</v>
      </c>
      <c r="S49" s="10">
        <v>175</v>
      </c>
      <c r="T49" s="10">
        <v>177.5</v>
      </c>
      <c r="U49" s="11">
        <v>180</v>
      </c>
    </row>
    <row r="50" spans="2:21" ht="15" thickBot="1" x14ac:dyDescent="0.4">
      <c r="B50" s="24" t="s">
        <v>41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/>
    </row>
    <row r="51" spans="2:21" ht="15" thickBot="1" x14ac:dyDescent="0.4">
      <c r="B51" s="25"/>
      <c r="C51"/>
      <c r="D51"/>
      <c r="E51"/>
      <c r="F51"/>
      <c r="G51"/>
      <c r="H5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2:21" ht="15" thickBot="1" x14ac:dyDescent="0.4">
      <c r="B52" s="16" t="s">
        <v>72</v>
      </c>
      <c r="C52" s="29" t="s">
        <v>62</v>
      </c>
      <c r="D52" s="30"/>
      <c r="E52" s="31"/>
      <c r="F52" s="29" t="s">
        <v>73</v>
      </c>
      <c r="G52" s="30"/>
      <c r="H52" s="31"/>
      <c r="I52" s="29">
        <v>1190</v>
      </c>
      <c r="J52" s="31"/>
      <c r="K52" s="29">
        <f>I52*(1-$T$3)</f>
        <v>833</v>
      </c>
      <c r="L52" s="30"/>
      <c r="M52" s="31"/>
      <c r="N52" s="32">
        <f>SUM(C54:U54)</f>
        <v>0</v>
      </c>
      <c r="O52" s="33"/>
      <c r="P52" s="34"/>
      <c r="Q52" s="35"/>
      <c r="R52" s="36"/>
      <c r="S52" s="34">
        <f>N52*K52</f>
        <v>0</v>
      </c>
      <c r="T52" s="35"/>
      <c r="U52" s="37"/>
    </row>
    <row r="53" spans="2:21" x14ac:dyDescent="0.35">
      <c r="B53" s="23" t="s">
        <v>20</v>
      </c>
      <c r="C53" s="22">
        <v>90</v>
      </c>
      <c r="D53" s="22">
        <v>92.5</v>
      </c>
      <c r="E53" s="22">
        <v>95</v>
      </c>
      <c r="F53" s="22">
        <v>97.5</v>
      </c>
      <c r="G53" s="22">
        <v>100</v>
      </c>
      <c r="H53" s="22">
        <v>102.5</v>
      </c>
      <c r="I53" s="10">
        <v>105</v>
      </c>
      <c r="J53" s="10">
        <v>107.5</v>
      </c>
      <c r="K53" s="10">
        <v>110</v>
      </c>
      <c r="L53" s="10">
        <v>112.5</v>
      </c>
      <c r="M53" s="10">
        <v>115</v>
      </c>
      <c r="N53" s="10">
        <v>117.5</v>
      </c>
      <c r="O53" s="10">
        <v>120</v>
      </c>
      <c r="P53" s="10">
        <v>122.5</v>
      </c>
      <c r="Q53" s="10">
        <v>125</v>
      </c>
      <c r="R53" s="10">
        <v>127.5</v>
      </c>
      <c r="S53" s="10">
        <v>130</v>
      </c>
      <c r="T53" s="10">
        <v>132.5</v>
      </c>
      <c r="U53" s="11"/>
    </row>
    <row r="54" spans="2:21" ht="15" thickBot="1" x14ac:dyDescent="0.4">
      <c r="B54" s="24" t="s">
        <v>41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</row>
    <row r="55" spans="2:21" ht="15" thickBot="1" x14ac:dyDescent="0.4">
      <c r="B55" s="25"/>
      <c r="C55"/>
      <c r="D55"/>
      <c r="E55"/>
      <c r="F55"/>
      <c r="G55"/>
      <c r="H5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2:21" ht="15" thickBot="1" x14ac:dyDescent="0.4">
      <c r="B56" s="16" t="s">
        <v>84</v>
      </c>
      <c r="C56" s="29" t="s">
        <v>63</v>
      </c>
      <c r="D56" s="30"/>
      <c r="E56" s="31"/>
      <c r="F56" s="29" t="s">
        <v>73</v>
      </c>
      <c r="G56" s="30"/>
      <c r="H56" s="31"/>
      <c r="I56" s="29">
        <v>1190</v>
      </c>
      <c r="J56" s="31"/>
      <c r="K56" s="29">
        <f>I56*(1-$T$3)</f>
        <v>833</v>
      </c>
      <c r="L56" s="30"/>
      <c r="M56" s="31"/>
      <c r="N56" s="32">
        <f>SUM(C58:U58)</f>
        <v>0</v>
      </c>
      <c r="O56" s="33"/>
      <c r="P56" s="34"/>
      <c r="Q56" s="35"/>
      <c r="R56" s="36"/>
      <c r="S56" s="34">
        <f>N56*K56</f>
        <v>0</v>
      </c>
      <c r="T56" s="35"/>
      <c r="U56" s="37"/>
    </row>
    <row r="57" spans="2:21" x14ac:dyDescent="0.35">
      <c r="B57" s="23" t="s">
        <v>20</v>
      </c>
      <c r="C57" s="22">
        <v>90</v>
      </c>
      <c r="D57" s="22">
        <v>92.5</v>
      </c>
      <c r="E57" s="22">
        <v>95</v>
      </c>
      <c r="F57" s="22">
        <v>97.5</v>
      </c>
      <c r="G57" s="22">
        <v>100</v>
      </c>
      <c r="H57" s="22">
        <v>102.5</v>
      </c>
      <c r="I57" s="10">
        <v>105</v>
      </c>
      <c r="J57" s="10">
        <v>107.5</v>
      </c>
      <c r="K57" s="10">
        <v>110</v>
      </c>
      <c r="L57" s="10">
        <v>112.5</v>
      </c>
      <c r="M57" s="10">
        <v>115</v>
      </c>
      <c r="N57" s="10">
        <v>117.5</v>
      </c>
      <c r="O57" s="10">
        <v>120</v>
      </c>
      <c r="P57" s="10">
        <v>122.5</v>
      </c>
      <c r="Q57" s="10">
        <v>125</v>
      </c>
      <c r="R57" s="10">
        <v>127.5</v>
      </c>
      <c r="S57" s="10">
        <v>130</v>
      </c>
      <c r="T57" s="10">
        <v>132.5</v>
      </c>
      <c r="U57" s="11"/>
    </row>
    <row r="58" spans="2:21" ht="15" thickBot="1" x14ac:dyDescent="0.4">
      <c r="B58" s="24" t="s">
        <v>41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8"/>
    </row>
    <row r="59" spans="2:21" customFormat="1" ht="14.5" customHeight="1" x14ac:dyDescent="0.35">
      <c r="B59" s="139" t="s">
        <v>87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1"/>
    </row>
    <row r="60" spans="2:21" ht="15" thickBot="1" x14ac:dyDescent="0.4"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4"/>
    </row>
    <row r="61" spans="2:21" ht="36" customHeight="1" x14ac:dyDescent="0.35">
      <c r="B61" s="63" t="s">
        <v>26</v>
      </c>
      <c r="C61" s="61" t="s">
        <v>15</v>
      </c>
      <c r="D61" s="61"/>
      <c r="E61" s="61"/>
      <c r="F61" s="61" t="s">
        <v>29</v>
      </c>
      <c r="G61" s="61"/>
      <c r="H61" s="61" t="s">
        <v>14</v>
      </c>
      <c r="I61" s="61"/>
      <c r="J61" s="59" t="s">
        <v>65</v>
      </c>
      <c r="K61" s="59"/>
      <c r="L61" s="59"/>
      <c r="M61" s="57" t="s">
        <v>40</v>
      </c>
      <c r="N61" s="57"/>
      <c r="O61" s="57"/>
      <c r="P61" s="53"/>
      <c r="Q61" s="53"/>
      <c r="R61" s="53"/>
      <c r="S61" s="53" t="s">
        <v>35</v>
      </c>
      <c r="T61" s="53"/>
      <c r="U61" s="55"/>
    </row>
    <row r="62" spans="2:21" ht="15" customHeight="1" thickBot="1" x14ac:dyDescent="0.4">
      <c r="B62" s="64"/>
      <c r="C62" s="62"/>
      <c r="D62" s="62"/>
      <c r="E62" s="62"/>
      <c r="F62" s="62"/>
      <c r="G62" s="62"/>
      <c r="H62" s="62"/>
      <c r="I62" s="62"/>
      <c r="J62" s="60" t="s">
        <v>42</v>
      </c>
      <c r="K62" s="60"/>
      <c r="L62" s="60"/>
      <c r="M62" s="58"/>
      <c r="N62" s="58"/>
      <c r="O62" s="58"/>
      <c r="P62" s="54"/>
      <c r="Q62" s="54"/>
      <c r="R62" s="54"/>
      <c r="S62" s="54"/>
      <c r="T62" s="54"/>
      <c r="U62" s="56"/>
    </row>
    <row r="63" spans="2:21" x14ac:dyDescent="0.35">
      <c r="B63" s="19" t="s">
        <v>50</v>
      </c>
      <c r="C63" s="52" t="s">
        <v>27</v>
      </c>
      <c r="D63" s="52"/>
      <c r="E63" s="52"/>
      <c r="F63" s="52" t="s">
        <v>45</v>
      </c>
      <c r="G63" s="52"/>
      <c r="H63" s="52">
        <v>349</v>
      </c>
      <c r="I63" s="52"/>
      <c r="J63" s="39">
        <f t="shared" ref="J63:J75" si="0">H63*(1-$T$3)</f>
        <v>244.29999999999998</v>
      </c>
      <c r="K63" s="39"/>
      <c r="L63" s="39"/>
      <c r="M63" s="28"/>
      <c r="N63" s="28"/>
      <c r="O63" s="28"/>
      <c r="P63" s="26"/>
      <c r="Q63" s="26"/>
      <c r="R63" s="26"/>
      <c r="S63" s="26">
        <f>M63*J63</f>
        <v>0</v>
      </c>
      <c r="T63" s="26"/>
      <c r="U63" s="27"/>
    </row>
    <row r="64" spans="2:21" x14ac:dyDescent="0.35">
      <c r="B64" s="19" t="s">
        <v>50</v>
      </c>
      <c r="C64" s="38" t="s">
        <v>28</v>
      </c>
      <c r="D64" s="38"/>
      <c r="E64" s="38"/>
      <c r="F64" s="38" t="s">
        <v>45</v>
      </c>
      <c r="G64" s="38"/>
      <c r="H64" s="38">
        <v>349</v>
      </c>
      <c r="I64" s="38"/>
      <c r="J64" s="39">
        <f t="shared" si="0"/>
        <v>244.29999999999998</v>
      </c>
      <c r="K64" s="39"/>
      <c r="L64" s="39"/>
      <c r="M64" s="40"/>
      <c r="N64" s="40"/>
      <c r="O64" s="40"/>
      <c r="P64" s="41"/>
      <c r="Q64" s="42"/>
      <c r="R64" s="43"/>
      <c r="S64" s="26">
        <f t="shared" ref="S64:S75" si="1">M64*J64</f>
        <v>0</v>
      </c>
      <c r="T64" s="26"/>
      <c r="U64" s="27"/>
    </row>
    <row r="65" spans="2:21" x14ac:dyDescent="0.35">
      <c r="B65" s="19" t="s">
        <v>50</v>
      </c>
      <c r="C65" s="38" t="s">
        <v>44</v>
      </c>
      <c r="D65" s="38"/>
      <c r="E65" s="38"/>
      <c r="F65" s="38" t="s">
        <v>45</v>
      </c>
      <c r="G65" s="38"/>
      <c r="H65" s="38">
        <v>349</v>
      </c>
      <c r="I65" s="38"/>
      <c r="J65" s="39">
        <f t="shared" si="0"/>
        <v>244.29999999999998</v>
      </c>
      <c r="K65" s="39"/>
      <c r="L65" s="39"/>
      <c r="M65" s="40"/>
      <c r="N65" s="40"/>
      <c r="O65" s="40"/>
      <c r="P65" s="41"/>
      <c r="Q65" s="42"/>
      <c r="R65" s="43"/>
      <c r="S65" s="26">
        <f t="shared" si="1"/>
        <v>0</v>
      </c>
      <c r="T65" s="26"/>
      <c r="U65" s="27"/>
    </row>
    <row r="66" spans="2:21" x14ac:dyDescent="0.35">
      <c r="B66" s="19" t="s">
        <v>51</v>
      </c>
      <c r="C66" s="52" t="s">
        <v>27</v>
      </c>
      <c r="D66" s="52"/>
      <c r="E66" s="52"/>
      <c r="F66" s="52" t="s">
        <v>46</v>
      </c>
      <c r="G66" s="52"/>
      <c r="H66" s="52">
        <v>349</v>
      </c>
      <c r="I66" s="52"/>
      <c r="J66" s="39">
        <f t="shared" si="0"/>
        <v>244.29999999999998</v>
      </c>
      <c r="K66" s="39"/>
      <c r="L66" s="39"/>
      <c r="M66" s="28"/>
      <c r="N66" s="28"/>
      <c r="O66" s="28"/>
      <c r="P66" s="26"/>
      <c r="Q66" s="26"/>
      <c r="R66" s="26"/>
      <c r="S66" s="26">
        <f t="shared" si="1"/>
        <v>0</v>
      </c>
      <c r="T66" s="26"/>
      <c r="U66" s="27"/>
    </row>
    <row r="67" spans="2:21" x14ac:dyDescent="0.35">
      <c r="B67" s="19" t="s">
        <v>51</v>
      </c>
      <c r="C67" s="38" t="s">
        <v>28</v>
      </c>
      <c r="D67" s="38"/>
      <c r="E67" s="38"/>
      <c r="F67" s="38" t="s">
        <v>46</v>
      </c>
      <c r="G67" s="38"/>
      <c r="H67" s="38">
        <v>349</v>
      </c>
      <c r="I67" s="38"/>
      <c r="J67" s="39">
        <f t="shared" si="0"/>
        <v>244.29999999999998</v>
      </c>
      <c r="K67" s="39"/>
      <c r="L67" s="39"/>
      <c r="M67" s="40"/>
      <c r="N67" s="40"/>
      <c r="O67" s="40"/>
      <c r="P67" s="41"/>
      <c r="Q67" s="42"/>
      <c r="R67" s="43"/>
      <c r="S67" s="26">
        <f t="shared" si="1"/>
        <v>0</v>
      </c>
      <c r="T67" s="26"/>
      <c r="U67" s="27"/>
    </row>
    <row r="68" spans="2:21" x14ac:dyDescent="0.35">
      <c r="B68" s="19" t="s">
        <v>51</v>
      </c>
      <c r="C68" s="38" t="s">
        <v>44</v>
      </c>
      <c r="D68" s="38"/>
      <c r="E68" s="38"/>
      <c r="F68" s="38" t="s">
        <v>46</v>
      </c>
      <c r="G68" s="38"/>
      <c r="H68" s="38">
        <v>349</v>
      </c>
      <c r="I68" s="38"/>
      <c r="J68" s="39">
        <f t="shared" si="0"/>
        <v>244.29999999999998</v>
      </c>
      <c r="K68" s="39"/>
      <c r="L68" s="39"/>
      <c r="M68" s="40"/>
      <c r="N68" s="40"/>
      <c r="O68" s="40"/>
      <c r="P68" s="41"/>
      <c r="Q68" s="42"/>
      <c r="R68" s="43"/>
      <c r="S68" s="26">
        <f t="shared" si="1"/>
        <v>0</v>
      </c>
      <c r="T68" s="26"/>
      <c r="U68" s="27"/>
    </row>
    <row r="69" spans="2:21" x14ac:dyDescent="0.35">
      <c r="B69" s="19" t="s">
        <v>54</v>
      </c>
      <c r="C69" s="38" t="s">
        <v>55</v>
      </c>
      <c r="D69" s="38"/>
      <c r="E69" s="38"/>
      <c r="F69" s="38" t="s">
        <v>56</v>
      </c>
      <c r="G69" s="38"/>
      <c r="H69" s="38">
        <v>249</v>
      </c>
      <c r="I69" s="38"/>
      <c r="J69" s="39">
        <f t="shared" si="0"/>
        <v>174.29999999999998</v>
      </c>
      <c r="K69" s="39"/>
      <c r="L69" s="39"/>
      <c r="M69" s="40"/>
      <c r="N69" s="40"/>
      <c r="O69" s="40"/>
      <c r="P69" s="41"/>
      <c r="Q69" s="42"/>
      <c r="R69" s="43"/>
      <c r="S69" s="26">
        <f t="shared" si="1"/>
        <v>0</v>
      </c>
      <c r="T69" s="26"/>
      <c r="U69" s="27"/>
    </row>
    <row r="70" spans="2:21" x14ac:dyDescent="0.35">
      <c r="B70" s="20" t="s">
        <v>67</v>
      </c>
      <c r="C70" s="38" t="s">
        <v>53</v>
      </c>
      <c r="D70" s="38"/>
      <c r="E70" s="38"/>
      <c r="F70" s="38" t="s">
        <v>33</v>
      </c>
      <c r="G70" s="38"/>
      <c r="H70" s="38">
        <v>490</v>
      </c>
      <c r="I70" s="38"/>
      <c r="J70" s="39">
        <f t="shared" si="0"/>
        <v>343</v>
      </c>
      <c r="K70" s="39"/>
      <c r="L70" s="39"/>
      <c r="M70" s="40"/>
      <c r="N70" s="40"/>
      <c r="O70" s="40"/>
      <c r="P70" s="41"/>
      <c r="Q70" s="42"/>
      <c r="R70" s="43"/>
      <c r="S70" s="26">
        <f t="shared" si="1"/>
        <v>0</v>
      </c>
      <c r="T70" s="26"/>
      <c r="U70" s="27"/>
    </row>
    <row r="71" spans="2:21" x14ac:dyDescent="0.35">
      <c r="B71" s="20" t="s">
        <v>74</v>
      </c>
      <c r="C71" s="38" t="s">
        <v>48</v>
      </c>
      <c r="D71" s="38"/>
      <c r="E71" s="38"/>
      <c r="F71" s="38" t="s">
        <v>30</v>
      </c>
      <c r="G71" s="38"/>
      <c r="H71" s="38">
        <v>590</v>
      </c>
      <c r="I71" s="38"/>
      <c r="J71" s="39">
        <f t="shared" si="0"/>
        <v>413</v>
      </c>
      <c r="K71" s="39"/>
      <c r="L71" s="39"/>
      <c r="M71" s="40"/>
      <c r="N71" s="40"/>
      <c r="O71" s="40"/>
      <c r="P71" s="41"/>
      <c r="Q71" s="42"/>
      <c r="R71" s="43"/>
      <c r="S71" s="26">
        <f t="shared" si="1"/>
        <v>0</v>
      </c>
      <c r="T71" s="26"/>
      <c r="U71" s="27"/>
    </row>
    <row r="72" spans="2:21" x14ac:dyDescent="0.35">
      <c r="B72" s="20" t="s">
        <v>75</v>
      </c>
      <c r="C72" s="38" t="s">
        <v>48</v>
      </c>
      <c r="D72" s="38"/>
      <c r="E72" s="38"/>
      <c r="F72" s="38" t="s">
        <v>30</v>
      </c>
      <c r="G72" s="38"/>
      <c r="H72" s="38">
        <v>590</v>
      </c>
      <c r="I72" s="38"/>
      <c r="J72" s="39">
        <f t="shared" si="0"/>
        <v>413</v>
      </c>
      <c r="K72" s="39"/>
      <c r="L72" s="39"/>
      <c r="M72" s="40"/>
      <c r="N72" s="40"/>
      <c r="O72" s="40"/>
      <c r="P72" s="41"/>
      <c r="Q72" s="42"/>
      <c r="R72" s="43"/>
      <c r="S72" s="26">
        <f t="shared" ref="S72" si="2">M72*J72</f>
        <v>0</v>
      </c>
      <c r="T72" s="26"/>
      <c r="U72" s="27"/>
    </row>
    <row r="73" spans="2:21" x14ac:dyDescent="0.35">
      <c r="B73" s="20" t="s">
        <v>76</v>
      </c>
      <c r="C73" s="38" t="s">
        <v>48</v>
      </c>
      <c r="D73" s="38"/>
      <c r="E73" s="38"/>
      <c r="F73" s="38" t="s">
        <v>31</v>
      </c>
      <c r="G73" s="38"/>
      <c r="H73" s="38">
        <v>590</v>
      </c>
      <c r="I73" s="38"/>
      <c r="J73" s="39">
        <f t="shared" si="0"/>
        <v>413</v>
      </c>
      <c r="K73" s="39"/>
      <c r="L73" s="39"/>
      <c r="M73" s="40"/>
      <c r="N73" s="40"/>
      <c r="O73" s="40"/>
      <c r="P73" s="41"/>
      <c r="Q73" s="42"/>
      <c r="R73" s="43"/>
      <c r="S73" s="26">
        <f t="shared" si="1"/>
        <v>0</v>
      </c>
      <c r="T73" s="26"/>
      <c r="U73" s="27"/>
    </row>
    <row r="74" spans="2:21" x14ac:dyDescent="0.35">
      <c r="B74" s="20" t="s">
        <v>77</v>
      </c>
      <c r="C74" s="38" t="s">
        <v>48</v>
      </c>
      <c r="D74" s="38"/>
      <c r="E74" s="38"/>
      <c r="F74" s="38" t="s">
        <v>32</v>
      </c>
      <c r="G74" s="38"/>
      <c r="H74" s="38">
        <v>590</v>
      </c>
      <c r="I74" s="38"/>
      <c r="J74" s="39">
        <f t="shared" si="0"/>
        <v>413</v>
      </c>
      <c r="K74" s="39"/>
      <c r="L74" s="39"/>
      <c r="M74" s="40"/>
      <c r="N74" s="40"/>
      <c r="O74" s="40"/>
      <c r="P74" s="41"/>
      <c r="Q74" s="42"/>
      <c r="R74" s="43"/>
      <c r="S74" s="26">
        <f t="shared" si="1"/>
        <v>0</v>
      </c>
      <c r="T74" s="26"/>
      <c r="U74" s="27"/>
    </row>
    <row r="75" spans="2:21" ht="15" thickBot="1" x14ac:dyDescent="0.4">
      <c r="B75" s="21" t="s">
        <v>78</v>
      </c>
      <c r="C75" s="44" t="s">
        <v>48</v>
      </c>
      <c r="D75" s="44"/>
      <c r="E75" s="44"/>
      <c r="F75" s="44" t="s">
        <v>49</v>
      </c>
      <c r="G75" s="44"/>
      <c r="H75" s="44">
        <v>290</v>
      </c>
      <c r="I75" s="44"/>
      <c r="J75" s="45">
        <f t="shared" si="0"/>
        <v>203</v>
      </c>
      <c r="K75" s="45"/>
      <c r="L75" s="45"/>
      <c r="M75" s="46"/>
      <c r="N75" s="46"/>
      <c r="O75" s="46"/>
      <c r="P75" s="47"/>
      <c r="Q75" s="48"/>
      <c r="R75" s="49"/>
      <c r="S75" s="50">
        <f t="shared" si="1"/>
        <v>0</v>
      </c>
      <c r="T75" s="50"/>
      <c r="U75" s="51"/>
    </row>
    <row r="76" spans="2:21" ht="15" thickBot="1" x14ac:dyDescent="0.4"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/>
    </row>
    <row r="77" spans="2:21" ht="36" customHeight="1" x14ac:dyDescent="0.35">
      <c r="B77" s="63" t="s">
        <v>37</v>
      </c>
      <c r="C77" s="61" t="s">
        <v>15</v>
      </c>
      <c r="D77" s="61"/>
      <c r="E77" s="61"/>
      <c r="F77" s="61" t="s">
        <v>16</v>
      </c>
      <c r="G77" s="61"/>
      <c r="H77" s="61"/>
      <c r="I77" s="61" t="s">
        <v>14</v>
      </c>
      <c r="J77" s="61"/>
      <c r="K77" s="59" t="s">
        <v>65</v>
      </c>
      <c r="L77" s="59"/>
      <c r="M77" s="59"/>
      <c r="N77" s="57" t="s">
        <v>36</v>
      </c>
      <c r="O77" s="57"/>
      <c r="P77" s="53"/>
      <c r="Q77" s="53"/>
      <c r="R77" s="53"/>
      <c r="S77" s="53" t="s">
        <v>35</v>
      </c>
      <c r="T77" s="53"/>
      <c r="U77" s="55"/>
    </row>
    <row r="78" spans="2:21" ht="15" customHeight="1" thickBot="1" x14ac:dyDescent="0.4">
      <c r="B78" s="64"/>
      <c r="C78" s="62"/>
      <c r="D78" s="62"/>
      <c r="E78" s="62"/>
      <c r="F78" s="62"/>
      <c r="G78" s="62"/>
      <c r="H78" s="62"/>
      <c r="I78" s="62"/>
      <c r="J78" s="62"/>
      <c r="K78" s="60" t="s">
        <v>42</v>
      </c>
      <c r="L78" s="60"/>
      <c r="M78" s="60"/>
      <c r="N78" s="58"/>
      <c r="O78" s="58"/>
      <c r="P78" s="54"/>
      <c r="Q78" s="54"/>
      <c r="R78" s="54"/>
      <c r="S78" s="54"/>
      <c r="T78" s="54"/>
      <c r="U78" s="56"/>
    </row>
    <row r="79" spans="2:21" ht="15" customHeight="1" thickBot="1" x14ac:dyDescent="0.4">
      <c r="B79" s="16" t="s">
        <v>79</v>
      </c>
      <c r="C79" s="29" t="s">
        <v>80</v>
      </c>
      <c r="D79" s="30"/>
      <c r="E79" s="31"/>
      <c r="F79" s="29" t="s">
        <v>43</v>
      </c>
      <c r="G79" s="30"/>
      <c r="H79" s="31"/>
      <c r="I79" s="29">
        <v>3490</v>
      </c>
      <c r="J79" s="31"/>
      <c r="K79" s="29">
        <f>I79*(1-$T$3)</f>
        <v>2443</v>
      </c>
      <c r="L79" s="30"/>
      <c r="M79" s="31"/>
      <c r="N79" s="32">
        <f>SUM(C81:U81)</f>
        <v>0</v>
      </c>
      <c r="O79" s="33"/>
      <c r="P79" s="34"/>
      <c r="Q79" s="35"/>
      <c r="R79" s="36"/>
      <c r="S79" s="34">
        <f>K79*N79</f>
        <v>0</v>
      </c>
      <c r="T79" s="35"/>
      <c r="U79" s="37"/>
    </row>
    <row r="80" spans="2:21" ht="15" customHeight="1" x14ac:dyDescent="0.35">
      <c r="B80" s="23" t="s">
        <v>85</v>
      </c>
      <c r="C80" s="22">
        <v>135</v>
      </c>
      <c r="D80" s="22">
        <v>137.5</v>
      </c>
      <c r="E80" s="22">
        <v>140</v>
      </c>
      <c r="F80" s="22">
        <v>142.5</v>
      </c>
      <c r="G80" s="22">
        <v>145</v>
      </c>
      <c r="H80" s="22">
        <v>147.5</v>
      </c>
      <c r="I80" s="10">
        <v>150</v>
      </c>
      <c r="J80" s="10">
        <v>152.5</v>
      </c>
      <c r="K80" s="10">
        <v>155</v>
      </c>
      <c r="L80" s="10">
        <v>157.5</v>
      </c>
      <c r="M80" s="10">
        <v>160</v>
      </c>
      <c r="N80" s="10">
        <v>162.5</v>
      </c>
      <c r="O80" s="10">
        <v>165</v>
      </c>
      <c r="P80" s="10">
        <v>167.5</v>
      </c>
      <c r="Q80" s="10">
        <v>170</v>
      </c>
      <c r="R80" s="10">
        <v>172.5</v>
      </c>
      <c r="S80" s="10">
        <v>175</v>
      </c>
      <c r="T80" s="10">
        <v>177.5</v>
      </c>
      <c r="U80" s="11">
        <v>180</v>
      </c>
    </row>
    <row r="81" spans="2:22" ht="15" customHeight="1" thickBot="1" x14ac:dyDescent="0.4">
      <c r="B81" s="24" t="s">
        <v>86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/>
    </row>
    <row r="82" spans="2:22" ht="15" customHeight="1" thickBot="1" x14ac:dyDescent="0.4">
      <c r="B82" s="25"/>
      <c r="C82"/>
      <c r="D82"/>
      <c r="E82"/>
      <c r="F82"/>
      <c r="G82"/>
      <c r="H8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2:22" ht="14.5" customHeight="1" thickBot="1" x14ac:dyDescent="0.4">
      <c r="B83" s="16" t="s">
        <v>68</v>
      </c>
      <c r="C83" s="29" t="s">
        <v>57</v>
      </c>
      <c r="D83" s="30"/>
      <c r="E83" s="31"/>
      <c r="F83" s="29" t="s">
        <v>17</v>
      </c>
      <c r="G83" s="30"/>
      <c r="H83" s="31"/>
      <c r="I83" s="29">
        <v>2390</v>
      </c>
      <c r="J83" s="31"/>
      <c r="K83" s="29">
        <f>I83*(1-$T$3)</f>
        <v>1673</v>
      </c>
      <c r="L83" s="30"/>
      <c r="M83" s="31"/>
      <c r="N83" s="32">
        <f>SUM(C85:U85)</f>
        <v>0</v>
      </c>
      <c r="O83" s="33"/>
      <c r="P83" s="34"/>
      <c r="Q83" s="35"/>
      <c r="R83" s="36"/>
      <c r="S83" s="34">
        <f>K83*N83</f>
        <v>0</v>
      </c>
      <c r="T83" s="35"/>
      <c r="U83" s="37"/>
    </row>
    <row r="84" spans="2:22" ht="14.5" customHeight="1" x14ac:dyDescent="0.35">
      <c r="B84" s="23" t="s">
        <v>85</v>
      </c>
      <c r="C84" s="22">
        <v>135</v>
      </c>
      <c r="D84" s="22">
        <v>137.5</v>
      </c>
      <c r="E84" s="22">
        <v>140</v>
      </c>
      <c r="F84" s="22">
        <v>142.5</v>
      </c>
      <c r="G84" s="22">
        <v>145</v>
      </c>
      <c r="H84" s="22">
        <v>147.5</v>
      </c>
      <c r="I84" s="10">
        <v>150</v>
      </c>
      <c r="J84" s="10">
        <v>152.5</v>
      </c>
      <c r="K84" s="10">
        <v>155</v>
      </c>
      <c r="L84" s="10">
        <v>157.5</v>
      </c>
      <c r="M84" s="10">
        <v>160</v>
      </c>
      <c r="N84" s="10">
        <v>162.5</v>
      </c>
      <c r="O84" s="10">
        <v>165</v>
      </c>
      <c r="P84" s="10">
        <v>167.5</v>
      </c>
      <c r="Q84" s="10">
        <v>170</v>
      </c>
      <c r="R84" s="10">
        <v>172.5</v>
      </c>
      <c r="S84" s="10">
        <v>175</v>
      </c>
      <c r="T84" s="10">
        <v>177.5</v>
      </c>
      <c r="U84" s="11">
        <v>180</v>
      </c>
    </row>
    <row r="85" spans="2:22" ht="14.5" customHeight="1" thickBot="1" x14ac:dyDescent="0.4">
      <c r="B85" s="24" t="s">
        <v>86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</row>
    <row r="86" spans="2:22" customFormat="1" ht="14.5" customHeight="1" thickBot="1" x14ac:dyDescent="0.4">
      <c r="B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/>
      <c r="V86" s="4"/>
    </row>
    <row r="87" spans="2:22" ht="14.5" customHeight="1" thickBot="1" x14ac:dyDescent="0.4">
      <c r="B87" s="16" t="s">
        <v>69</v>
      </c>
      <c r="C87" s="29" t="s">
        <v>59</v>
      </c>
      <c r="D87" s="30"/>
      <c r="E87" s="31"/>
      <c r="F87" s="29" t="s">
        <v>18</v>
      </c>
      <c r="G87" s="30"/>
      <c r="H87" s="31"/>
      <c r="I87" s="29">
        <v>1390</v>
      </c>
      <c r="J87" s="31"/>
      <c r="K87" s="29">
        <f>I87*(1-$T$3)</f>
        <v>972.99999999999989</v>
      </c>
      <c r="L87" s="30"/>
      <c r="M87" s="31"/>
      <c r="N87" s="32">
        <f>SUM(C89:U89)</f>
        <v>0</v>
      </c>
      <c r="O87" s="33"/>
      <c r="P87" s="34"/>
      <c r="Q87" s="35"/>
      <c r="R87" s="36"/>
      <c r="S87" s="34">
        <f>K87*N87</f>
        <v>0</v>
      </c>
      <c r="T87" s="35"/>
      <c r="U87" s="37"/>
    </row>
    <row r="88" spans="2:22" ht="14.5" customHeight="1" x14ac:dyDescent="0.35">
      <c r="B88" s="23" t="s">
        <v>85</v>
      </c>
      <c r="C88" s="22">
        <v>135</v>
      </c>
      <c r="D88" s="22">
        <v>137.5</v>
      </c>
      <c r="E88" s="22">
        <v>140</v>
      </c>
      <c r="F88" s="22">
        <v>142.5</v>
      </c>
      <c r="G88" s="22">
        <v>145</v>
      </c>
      <c r="H88" s="22">
        <v>147.5</v>
      </c>
      <c r="I88" s="10">
        <v>150</v>
      </c>
      <c r="J88" s="10">
        <v>152.5</v>
      </c>
      <c r="K88" s="10">
        <v>155</v>
      </c>
      <c r="L88" s="10">
        <v>157.5</v>
      </c>
      <c r="M88" s="10">
        <v>160</v>
      </c>
      <c r="N88" s="10">
        <v>162.5</v>
      </c>
      <c r="O88" s="10">
        <v>165</v>
      </c>
      <c r="P88" s="10">
        <v>167.5</v>
      </c>
      <c r="Q88" s="10">
        <v>170</v>
      </c>
      <c r="R88" s="10">
        <v>172.5</v>
      </c>
      <c r="S88" s="10">
        <v>175</v>
      </c>
      <c r="T88" s="10">
        <v>177.5</v>
      </c>
      <c r="U88" s="11">
        <v>180</v>
      </c>
    </row>
    <row r="89" spans="2:22" ht="14.5" customHeight="1" thickBot="1" x14ac:dyDescent="0.4">
      <c r="B89" s="24" t="s">
        <v>86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8"/>
    </row>
    <row r="90" spans="2:22" ht="14.5" customHeight="1" outlineLevel="1" thickBot="1" x14ac:dyDescent="0.4">
      <c r="B90" s="25"/>
      <c r="C90"/>
      <c r="D90"/>
      <c r="E90"/>
      <c r="F90"/>
      <c r="G90"/>
      <c r="H90"/>
      <c r="I90" s="12"/>
      <c r="J90" s="12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</row>
    <row r="91" spans="2:22" ht="14.5" customHeight="1" outlineLevel="1" thickBot="1" x14ac:dyDescent="0.4">
      <c r="B91" s="16" t="s">
        <v>81</v>
      </c>
      <c r="C91" s="29" t="s">
        <v>58</v>
      </c>
      <c r="D91" s="30"/>
      <c r="E91" s="31"/>
      <c r="F91" s="29" t="s">
        <v>18</v>
      </c>
      <c r="G91" s="30"/>
      <c r="H91" s="31"/>
      <c r="I91" s="29">
        <v>1390</v>
      </c>
      <c r="J91" s="31"/>
      <c r="K91" s="29">
        <f>I91*(1-$T$3)</f>
        <v>972.99999999999989</v>
      </c>
      <c r="L91" s="30"/>
      <c r="M91" s="31"/>
      <c r="N91" s="32">
        <f>SUM(C93:U93)</f>
        <v>0</v>
      </c>
      <c r="O91" s="33"/>
      <c r="P91" s="34"/>
      <c r="Q91" s="35"/>
      <c r="R91" s="36"/>
      <c r="S91" s="34">
        <f>K91*N91</f>
        <v>0</v>
      </c>
      <c r="T91" s="35"/>
      <c r="U91" s="37"/>
    </row>
    <row r="92" spans="2:22" ht="14.5" customHeight="1" outlineLevel="1" x14ac:dyDescent="0.35">
      <c r="B92" s="23" t="s">
        <v>85</v>
      </c>
      <c r="C92" s="22">
        <v>135</v>
      </c>
      <c r="D92" s="22">
        <v>137.5</v>
      </c>
      <c r="E92" s="22">
        <v>140</v>
      </c>
      <c r="F92" s="22">
        <v>142.5</v>
      </c>
      <c r="G92" s="22">
        <v>145</v>
      </c>
      <c r="H92" s="22">
        <v>147.5</v>
      </c>
      <c r="I92" s="10">
        <v>150</v>
      </c>
      <c r="J92" s="10">
        <v>152.5</v>
      </c>
      <c r="K92" s="10">
        <v>155</v>
      </c>
      <c r="L92" s="10">
        <v>157.5</v>
      </c>
      <c r="M92" s="10">
        <v>160</v>
      </c>
      <c r="N92" s="10">
        <v>162.5</v>
      </c>
      <c r="O92" s="10">
        <v>165</v>
      </c>
      <c r="P92" s="10">
        <v>167.5</v>
      </c>
      <c r="Q92" s="10">
        <v>170</v>
      </c>
      <c r="R92" s="10">
        <v>172.5</v>
      </c>
      <c r="S92" s="10">
        <v>175</v>
      </c>
      <c r="T92" s="10">
        <v>177.5</v>
      </c>
      <c r="U92" s="11">
        <v>180</v>
      </c>
    </row>
    <row r="93" spans="2:22" ht="14.5" customHeight="1" outlineLevel="1" thickBot="1" x14ac:dyDescent="0.4">
      <c r="B93" s="24" t="s">
        <v>86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8"/>
    </row>
    <row r="94" spans="2:22" ht="14.5" customHeight="1" outlineLevel="1" thickBot="1" x14ac:dyDescent="0.4">
      <c r="B94" s="25"/>
      <c r="C94"/>
      <c r="D94"/>
      <c r="E94"/>
      <c r="F94"/>
      <c r="G94"/>
      <c r="H94"/>
      <c r="I94" s="12"/>
      <c r="J94" s="12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2:22" ht="14.5" customHeight="1" outlineLevel="1" thickBot="1" x14ac:dyDescent="0.4">
      <c r="B95" s="16" t="s">
        <v>70</v>
      </c>
      <c r="C95" s="29" t="s">
        <v>60</v>
      </c>
      <c r="D95" s="30"/>
      <c r="E95" s="31"/>
      <c r="F95" s="29" t="s">
        <v>19</v>
      </c>
      <c r="G95" s="30"/>
      <c r="H95" s="31"/>
      <c r="I95" s="29">
        <v>990</v>
      </c>
      <c r="J95" s="31"/>
      <c r="K95" s="29">
        <f>I95*(1-$T$3)</f>
        <v>693</v>
      </c>
      <c r="L95" s="30"/>
      <c r="M95" s="31"/>
      <c r="N95" s="32">
        <f>SUM(C97:U97)</f>
        <v>0</v>
      </c>
      <c r="O95" s="33"/>
      <c r="P95" s="34"/>
      <c r="Q95" s="35"/>
      <c r="R95" s="36"/>
      <c r="S95" s="34">
        <f>K95*N95</f>
        <v>0</v>
      </c>
      <c r="T95" s="35"/>
      <c r="U95" s="37"/>
    </row>
    <row r="96" spans="2:22" ht="14.5" customHeight="1" outlineLevel="1" x14ac:dyDescent="0.35">
      <c r="B96" s="23" t="s">
        <v>85</v>
      </c>
      <c r="C96" s="22">
        <v>135</v>
      </c>
      <c r="D96" s="22">
        <v>137.5</v>
      </c>
      <c r="E96" s="22">
        <v>140</v>
      </c>
      <c r="F96" s="22">
        <v>142.5</v>
      </c>
      <c r="G96" s="22">
        <v>145</v>
      </c>
      <c r="H96" s="22">
        <v>147.5</v>
      </c>
      <c r="I96" s="10">
        <v>150</v>
      </c>
      <c r="J96" s="10">
        <v>152.5</v>
      </c>
      <c r="K96" s="10">
        <v>155</v>
      </c>
      <c r="L96" s="10">
        <v>157.5</v>
      </c>
      <c r="M96" s="10">
        <v>160</v>
      </c>
      <c r="N96" s="10">
        <v>162.5</v>
      </c>
      <c r="O96" s="10">
        <v>165</v>
      </c>
      <c r="P96" s="10">
        <v>167.5</v>
      </c>
      <c r="Q96" s="10">
        <v>170</v>
      </c>
      <c r="R96" s="10">
        <v>172.5</v>
      </c>
      <c r="S96" s="10">
        <v>175</v>
      </c>
      <c r="T96" s="10">
        <v>177.5</v>
      </c>
      <c r="U96" s="11">
        <v>180</v>
      </c>
    </row>
    <row r="97" spans="2:21" ht="14.5" customHeight="1" outlineLevel="1" thickBot="1" x14ac:dyDescent="0.4">
      <c r="B97" s="24" t="s">
        <v>86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</row>
    <row r="98" spans="2:21" ht="15" outlineLevel="1" thickBot="1" x14ac:dyDescent="0.4">
      <c r="B98" s="25"/>
      <c r="C98"/>
      <c r="D98"/>
      <c r="E98"/>
      <c r="F98"/>
      <c r="G98"/>
      <c r="H98"/>
      <c r="I98" s="12"/>
      <c r="J98" s="12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2:21" ht="15" outlineLevel="1" thickBot="1" x14ac:dyDescent="0.4">
      <c r="B99" s="16" t="s">
        <v>82</v>
      </c>
      <c r="C99" s="29" t="s">
        <v>61</v>
      </c>
      <c r="D99" s="30"/>
      <c r="E99" s="31"/>
      <c r="F99" s="29" t="s">
        <v>19</v>
      </c>
      <c r="G99" s="30"/>
      <c r="H99" s="31"/>
      <c r="I99" s="29">
        <v>990</v>
      </c>
      <c r="J99" s="31"/>
      <c r="K99" s="29">
        <f>I99*(1-$T$3)</f>
        <v>693</v>
      </c>
      <c r="L99" s="30"/>
      <c r="M99" s="31"/>
      <c r="N99" s="32">
        <f>SUM(C101:U101)</f>
        <v>0</v>
      </c>
      <c r="O99" s="33"/>
      <c r="P99" s="34"/>
      <c r="Q99" s="35"/>
      <c r="R99" s="36"/>
      <c r="S99" s="34">
        <f>K99*N99</f>
        <v>0</v>
      </c>
      <c r="T99" s="35"/>
      <c r="U99" s="37"/>
    </row>
    <row r="100" spans="2:21" outlineLevel="1" x14ac:dyDescent="0.35">
      <c r="B100" s="23" t="s">
        <v>85</v>
      </c>
      <c r="C100" s="22">
        <v>135</v>
      </c>
      <c r="D100" s="22">
        <v>137.5</v>
      </c>
      <c r="E100" s="22">
        <v>140</v>
      </c>
      <c r="F100" s="22">
        <v>142.5</v>
      </c>
      <c r="G100" s="22">
        <v>145</v>
      </c>
      <c r="H100" s="22">
        <v>147.5</v>
      </c>
      <c r="I100" s="10">
        <v>150</v>
      </c>
      <c r="J100" s="10">
        <v>152.5</v>
      </c>
      <c r="K100" s="10">
        <v>155</v>
      </c>
      <c r="L100" s="10">
        <v>157.5</v>
      </c>
      <c r="M100" s="10">
        <v>160</v>
      </c>
      <c r="N100" s="10">
        <v>162.5</v>
      </c>
      <c r="O100" s="10">
        <v>165</v>
      </c>
      <c r="P100" s="10">
        <v>167.5</v>
      </c>
      <c r="Q100" s="10">
        <v>170</v>
      </c>
      <c r="R100" s="10">
        <v>172.5</v>
      </c>
      <c r="S100" s="10">
        <v>175</v>
      </c>
      <c r="T100" s="10">
        <v>177.5</v>
      </c>
      <c r="U100" s="11">
        <v>180</v>
      </c>
    </row>
    <row r="101" spans="2:21" ht="15" outlineLevel="1" thickBot="1" x14ac:dyDescent="0.4">
      <c r="B101" s="24" t="s">
        <v>86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8"/>
    </row>
    <row r="102" spans="2:21" ht="15" outlineLevel="1" thickBot="1" x14ac:dyDescent="0.4">
      <c r="B102" s="25"/>
      <c r="C102"/>
      <c r="D102"/>
      <c r="E102"/>
      <c r="F102"/>
      <c r="G102"/>
      <c r="H102"/>
      <c r="I102" s="12"/>
      <c r="J102" s="1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  <row r="103" spans="2:21" ht="15" outlineLevel="1" thickBot="1" x14ac:dyDescent="0.4">
      <c r="B103" s="16" t="s">
        <v>71</v>
      </c>
      <c r="C103" s="29" t="s">
        <v>62</v>
      </c>
      <c r="D103" s="30"/>
      <c r="E103" s="31"/>
      <c r="F103" s="29" t="s">
        <v>52</v>
      </c>
      <c r="G103" s="30"/>
      <c r="H103" s="31"/>
      <c r="I103" s="29">
        <v>750</v>
      </c>
      <c r="J103" s="31"/>
      <c r="K103" s="29">
        <f>I103*(1-$T$3)</f>
        <v>525</v>
      </c>
      <c r="L103" s="30"/>
      <c r="M103" s="31"/>
      <c r="N103" s="32">
        <f>SUM(C105:U105)</f>
        <v>0</v>
      </c>
      <c r="O103" s="33"/>
      <c r="P103" s="34"/>
      <c r="Q103" s="35"/>
      <c r="R103" s="36"/>
      <c r="S103" s="34">
        <f>K103*N103</f>
        <v>0</v>
      </c>
      <c r="T103" s="35"/>
      <c r="U103" s="37"/>
    </row>
    <row r="104" spans="2:21" outlineLevel="1" x14ac:dyDescent="0.35">
      <c r="B104" s="23" t="s">
        <v>85</v>
      </c>
      <c r="C104" s="22">
        <v>135</v>
      </c>
      <c r="D104" s="22">
        <v>137.5</v>
      </c>
      <c r="E104" s="22">
        <v>140</v>
      </c>
      <c r="F104" s="22">
        <v>142.5</v>
      </c>
      <c r="G104" s="22">
        <v>145</v>
      </c>
      <c r="H104" s="22">
        <v>147.5</v>
      </c>
      <c r="I104" s="10">
        <v>150</v>
      </c>
      <c r="J104" s="10">
        <v>152.5</v>
      </c>
      <c r="K104" s="10">
        <v>155</v>
      </c>
      <c r="L104" s="10">
        <v>157.5</v>
      </c>
      <c r="M104" s="10">
        <v>160</v>
      </c>
      <c r="N104" s="10">
        <v>162.5</v>
      </c>
      <c r="O104" s="10">
        <v>165</v>
      </c>
      <c r="P104" s="10">
        <v>167.5</v>
      </c>
      <c r="Q104" s="10">
        <v>170</v>
      </c>
      <c r="R104" s="10">
        <v>172.5</v>
      </c>
      <c r="S104" s="10">
        <v>175</v>
      </c>
      <c r="T104" s="10">
        <v>177.5</v>
      </c>
      <c r="U104" s="11">
        <v>180</v>
      </c>
    </row>
    <row r="105" spans="2:21" ht="15" outlineLevel="1" thickBot="1" x14ac:dyDescent="0.4">
      <c r="B105" s="24" t="s">
        <v>86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8"/>
    </row>
    <row r="106" spans="2:21" ht="15" outlineLevel="1" thickBot="1" x14ac:dyDescent="0.4">
      <c r="B106" s="25"/>
      <c r="C106"/>
      <c r="D106"/>
      <c r="E106"/>
      <c r="F106"/>
      <c r="G106"/>
      <c r="H106"/>
      <c r="I106" s="12"/>
      <c r="J106" s="1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</row>
    <row r="107" spans="2:21" ht="15" outlineLevel="1" thickBot="1" x14ac:dyDescent="0.4">
      <c r="B107" s="16" t="s">
        <v>83</v>
      </c>
      <c r="C107" s="29" t="s">
        <v>63</v>
      </c>
      <c r="D107" s="30"/>
      <c r="E107" s="31"/>
      <c r="F107" s="29" t="s">
        <v>52</v>
      </c>
      <c r="G107" s="30"/>
      <c r="H107" s="31"/>
      <c r="I107" s="29">
        <v>790</v>
      </c>
      <c r="J107" s="31"/>
      <c r="K107" s="29">
        <f>I107*(1-$T$3)</f>
        <v>553</v>
      </c>
      <c r="L107" s="30"/>
      <c r="M107" s="31"/>
      <c r="N107" s="32">
        <f>SUM(C109:U109)</f>
        <v>0</v>
      </c>
      <c r="O107" s="33"/>
      <c r="P107" s="34"/>
      <c r="Q107" s="35"/>
      <c r="R107" s="36"/>
      <c r="S107" s="34">
        <f>K107*N107</f>
        <v>0</v>
      </c>
      <c r="T107" s="35"/>
      <c r="U107" s="37"/>
    </row>
    <row r="108" spans="2:21" outlineLevel="1" x14ac:dyDescent="0.35">
      <c r="B108" s="23" t="s">
        <v>85</v>
      </c>
      <c r="C108" s="22">
        <v>135</v>
      </c>
      <c r="D108" s="22">
        <v>137.5</v>
      </c>
      <c r="E108" s="22">
        <v>140</v>
      </c>
      <c r="F108" s="22">
        <v>142.5</v>
      </c>
      <c r="G108" s="22">
        <v>145</v>
      </c>
      <c r="H108" s="22">
        <v>147.5</v>
      </c>
      <c r="I108" s="10">
        <v>150</v>
      </c>
      <c r="J108" s="10">
        <v>152.5</v>
      </c>
      <c r="K108" s="10">
        <v>155</v>
      </c>
      <c r="L108" s="10">
        <v>157.5</v>
      </c>
      <c r="M108" s="10">
        <v>160</v>
      </c>
      <c r="N108" s="10">
        <v>162.5</v>
      </c>
      <c r="O108" s="10">
        <v>165</v>
      </c>
      <c r="P108" s="10">
        <v>167.5</v>
      </c>
      <c r="Q108" s="10">
        <v>170</v>
      </c>
      <c r="R108" s="10">
        <v>172.5</v>
      </c>
      <c r="S108" s="10">
        <v>175</v>
      </c>
      <c r="T108" s="10">
        <v>177.5</v>
      </c>
      <c r="U108" s="11">
        <v>180</v>
      </c>
    </row>
    <row r="109" spans="2:21" ht="15" outlineLevel="1" thickBot="1" x14ac:dyDescent="0.4">
      <c r="B109" s="24" t="s">
        <v>86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</row>
    <row r="110" spans="2:21" ht="15" outlineLevel="1" thickBot="1" x14ac:dyDescent="0.4">
      <c r="B110" s="25"/>
      <c r="C110"/>
      <c r="D110"/>
      <c r="E110"/>
      <c r="F110"/>
      <c r="G110"/>
      <c r="H110"/>
      <c r="I110" s="12"/>
      <c r="J110" s="12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6"/>
    </row>
    <row r="111" spans="2:21" ht="15" outlineLevel="1" thickBot="1" x14ac:dyDescent="0.4">
      <c r="B111" s="16" t="s">
        <v>72</v>
      </c>
      <c r="C111" s="29" t="s">
        <v>62</v>
      </c>
      <c r="D111" s="30"/>
      <c r="E111" s="31"/>
      <c r="F111" s="29" t="s">
        <v>73</v>
      </c>
      <c r="G111" s="30"/>
      <c r="H111" s="31"/>
      <c r="I111" s="29">
        <v>590</v>
      </c>
      <c r="J111" s="31"/>
      <c r="K111" s="29">
        <f>I111*(1-$T$3)</f>
        <v>413</v>
      </c>
      <c r="L111" s="30"/>
      <c r="M111" s="31"/>
      <c r="N111" s="32">
        <f>SUM(C113:U113)</f>
        <v>0</v>
      </c>
      <c r="O111" s="33"/>
      <c r="P111" s="34"/>
      <c r="Q111" s="35"/>
      <c r="R111" s="36"/>
      <c r="S111" s="34">
        <f>K111*N111</f>
        <v>0</v>
      </c>
      <c r="T111" s="35"/>
      <c r="U111" s="37"/>
    </row>
    <row r="112" spans="2:21" outlineLevel="1" x14ac:dyDescent="0.35">
      <c r="B112" s="23" t="s">
        <v>85</v>
      </c>
      <c r="C112" s="22">
        <v>90</v>
      </c>
      <c r="D112" s="22">
        <v>92.5</v>
      </c>
      <c r="E112" s="22">
        <v>95</v>
      </c>
      <c r="F112" s="22">
        <v>97.5</v>
      </c>
      <c r="G112" s="22">
        <v>100</v>
      </c>
      <c r="H112" s="22">
        <v>102.5</v>
      </c>
      <c r="I112" s="10">
        <v>105</v>
      </c>
      <c r="J112" s="10">
        <v>107.5</v>
      </c>
      <c r="K112" s="10">
        <v>110</v>
      </c>
      <c r="L112" s="10">
        <v>112.5</v>
      </c>
      <c r="M112" s="10">
        <v>115</v>
      </c>
      <c r="N112" s="10">
        <v>117.5</v>
      </c>
      <c r="O112" s="10">
        <v>120</v>
      </c>
      <c r="P112" s="10">
        <v>122.5</v>
      </c>
      <c r="Q112" s="10">
        <v>125</v>
      </c>
      <c r="R112" s="10">
        <v>127.5</v>
      </c>
      <c r="S112" s="10">
        <v>130</v>
      </c>
      <c r="T112" s="10">
        <v>132.5</v>
      </c>
      <c r="U112" s="11"/>
    </row>
    <row r="113" spans="2:21" ht="15" outlineLevel="1" thickBot="1" x14ac:dyDescent="0.4">
      <c r="B113" s="24" t="s">
        <v>86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8"/>
    </row>
    <row r="114" spans="2:21" ht="15" outlineLevel="1" thickBot="1" x14ac:dyDescent="0.4">
      <c r="B114" s="25"/>
      <c r="C114"/>
      <c r="D114"/>
      <c r="E114"/>
      <c r="F114"/>
      <c r="G114"/>
      <c r="H114"/>
    </row>
    <row r="115" spans="2:21" ht="15" thickBot="1" x14ac:dyDescent="0.4">
      <c r="B115" s="16" t="s">
        <v>84</v>
      </c>
      <c r="C115" s="29" t="s">
        <v>63</v>
      </c>
      <c r="D115" s="30"/>
      <c r="E115" s="31"/>
      <c r="F115" s="29" t="s">
        <v>73</v>
      </c>
      <c r="G115" s="30"/>
      <c r="H115" s="31"/>
      <c r="I115" s="29">
        <v>590</v>
      </c>
      <c r="J115" s="31"/>
      <c r="K115" s="29">
        <f>I115*(1-$T$3)</f>
        <v>413</v>
      </c>
      <c r="L115" s="30"/>
      <c r="M115" s="31"/>
      <c r="N115" s="32">
        <f>SUM(C117:U117)</f>
        <v>0</v>
      </c>
      <c r="O115" s="33"/>
      <c r="P115" s="34"/>
      <c r="Q115" s="35"/>
      <c r="R115" s="36"/>
      <c r="S115" s="34">
        <f>K115*N115</f>
        <v>0</v>
      </c>
      <c r="T115" s="35"/>
      <c r="U115" s="37"/>
    </row>
    <row r="116" spans="2:21" x14ac:dyDescent="0.35">
      <c r="B116" s="23" t="s">
        <v>85</v>
      </c>
      <c r="C116" s="22">
        <v>90</v>
      </c>
      <c r="D116" s="22">
        <v>92.5</v>
      </c>
      <c r="E116" s="22">
        <v>95</v>
      </c>
      <c r="F116" s="22">
        <v>97.5</v>
      </c>
      <c r="G116" s="22">
        <v>100</v>
      </c>
      <c r="H116" s="22">
        <v>102.5</v>
      </c>
      <c r="I116" s="10">
        <v>105</v>
      </c>
      <c r="J116" s="10">
        <v>107.5</v>
      </c>
      <c r="K116" s="10">
        <v>110</v>
      </c>
      <c r="L116" s="10">
        <v>112.5</v>
      </c>
      <c r="M116" s="10">
        <v>115</v>
      </c>
      <c r="N116" s="10">
        <v>117.5</v>
      </c>
      <c r="O116" s="10">
        <v>120</v>
      </c>
      <c r="P116" s="10">
        <v>122.5</v>
      </c>
      <c r="Q116" s="10">
        <v>125</v>
      </c>
      <c r="R116" s="10">
        <v>127.5</v>
      </c>
      <c r="S116" s="10">
        <v>130</v>
      </c>
      <c r="T116" s="10">
        <v>132.5</v>
      </c>
      <c r="U116" s="11"/>
    </row>
    <row r="117" spans="2:21" ht="15" outlineLevel="1" thickBot="1" x14ac:dyDescent="0.4">
      <c r="B117" s="24" t="s">
        <v>86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8"/>
    </row>
    <row r="118" spans="2:21" outlineLevel="1" x14ac:dyDescent="0.35">
      <c r="B118"/>
      <c r="C118"/>
      <c r="D118"/>
      <c r="E118"/>
      <c r="F118"/>
      <c r="G118"/>
      <c r="H118"/>
      <c r="I118"/>
      <c r="J118"/>
    </row>
    <row r="119" spans="2:21" outlineLevel="1" x14ac:dyDescent="0.35">
      <c r="B119"/>
      <c r="C119"/>
      <c r="D119"/>
      <c r="E119"/>
      <c r="F119"/>
      <c r="G119"/>
      <c r="H119"/>
      <c r="I119"/>
      <c r="J119"/>
    </row>
    <row r="120" spans="2:21" outlineLevel="1" x14ac:dyDescent="0.35">
      <c r="B120"/>
      <c r="C120"/>
      <c r="D120"/>
      <c r="E120"/>
      <c r="F120"/>
      <c r="G120"/>
      <c r="H120"/>
      <c r="I120"/>
      <c r="J120"/>
    </row>
    <row r="121" spans="2:21" outlineLevel="1" x14ac:dyDescent="0.35">
      <c r="B121"/>
      <c r="C121"/>
      <c r="D121"/>
      <c r="E121"/>
      <c r="F121"/>
      <c r="G121"/>
      <c r="H121"/>
      <c r="I121"/>
      <c r="J121"/>
    </row>
    <row r="122" spans="2:21" outlineLevel="1" x14ac:dyDescent="0.35">
      <c r="B122"/>
      <c r="C122"/>
      <c r="D122"/>
      <c r="E122"/>
      <c r="F122"/>
      <c r="G122"/>
      <c r="H122"/>
      <c r="I122"/>
      <c r="J122"/>
    </row>
    <row r="123" spans="2:21" outlineLevel="1" x14ac:dyDescent="0.35">
      <c r="B123"/>
      <c r="C123"/>
      <c r="D123"/>
      <c r="E123"/>
      <c r="F123"/>
      <c r="G123"/>
      <c r="H123"/>
      <c r="I123"/>
      <c r="J123"/>
    </row>
    <row r="124" spans="2:21" outlineLevel="1" x14ac:dyDescent="0.35">
      <c r="B124"/>
      <c r="C124"/>
      <c r="D124"/>
      <c r="E124"/>
      <c r="F124"/>
      <c r="G124"/>
      <c r="H124"/>
      <c r="I124"/>
      <c r="J124"/>
    </row>
    <row r="125" spans="2:21" outlineLevel="1" x14ac:dyDescent="0.35">
      <c r="B125"/>
      <c r="C125"/>
      <c r="D125"/>
      <c r="E125"/>
      <c r="F125"/>
      <c r="G125"/>
      <c r="H125"/>
      <c r="I125"/>
      <c r="J125"/>
    </row>
    <row r="126" spans="2:21" outlineLevel="1" x14ac:dyDescent="0.35">
      <c r="B126"/>
      <c r="C126"/>
      <c r="D126"/>
      <c r="E126"/>
      <c r="F126"/>
      <c r="G126"/>
      <c r="H126"/>
      <c r="I126"/>
      <c r="J126"/>
    </row>
    <row r="127" spans="2:21" outlineLevel="1" x14ac:dyDescent="0.35">
      <c r="B127"/>
      <c r="C127"/>
      <c r="D127"/>
      <c r="E127"/>
      <c r="F127"/>
      <c r="G127"/>
      <c r="H127"/>
      <c r="I127"/>
      <c r="J127"/>
    </row>
    <row r="128" spans="2:21" outlineLevel="1" x14ac:dyDescent="0.35">
      <c r="B128"/>
      <c r="C128"/>
      <c r="D128"/>
      <c r="E128"/>
      <c r="F128"/>
      <c r="G128"/>
      <c r="H128"/>
      <c r="I128"/>
      <c r="J128"/>
    </row>
    <row r="129" spans="2:10" outlineLevel="1" x14ac:dyDescent="0.35">
      <c r="B129"/>
      <c r="C129"/>
      <c r="D129"/>
      <c r="E129"/>
      <c r="F129"/>
      <c r="G129"/>
      <c r="H129"/>
      <c r="I129"/>
      <c r="J129"/>
    </row>
    <row r="130" spans="2:10" outlineLevel="1" x14ac:dyDescent="0.35">
      <c r="B130"/>
      <c r="C130"/>
      <c r="D130"/>
      <c r="E130"/>
      <c r="F130"/>
      <c r="G130"/>
      <c r="H130"/>
      <c r="I130"/>
      <c r="J130"/>
    </row>
    <row r="131" spans="2:10" outlineLevel="1" x14ac:dyDescent="0.35">
      <c r="B131"/>
      <c r="C131"/>
      <c r="D131"/>
      <c r="E131"/>
      <c r="F131"/>
      <c r="G131"/>
      <c r="H131"/>
      <c r="I131"/>
      <c r="J131"/>
    </row>
    <row r="132" spans="2:10" outlineLevel="1" x14ac:dyDescent="0.35">
      <c r="B132"/>
      <c r="C132"/>
      <c r="D132"/>
      <c r="E132"/>
      <c r="F132"/>
      <c r="G132"/>
      <c r="H132"/>
      <c r="I132"/>
      <c r="J132"/>
    </row>
    <row r="133" spans="2:10" outlineLevel="1" x14ac:dyDescent="0.35">
      <c r="B133"/>
      <c r="C133"/>
      <c r="D133"/>
      <c r="E133"/>
      <c r="F133"/>
      <c r="G133"/>
      <c r="H133"/>
      <c r="I133"/>
      <c r="J133"/>
    </row>
    <row r="134" spans="2:10" outlineLevel="1" x14ac:dyDescent="0.35">
      <c r="B134"/>
      <c r="C134"/>
      <c r="D134"/>
      <c r="E134"/>
      <c r="F134"/>
      <c r="G134"/>
      <c r="H134"/>
      <c r="I134"/>
      <c r="J134"/>
    </row>
    <row r="135" spans="2:10" outlineLevel="1" x14ac:dyDescent="0.35">
      <c r="B135"/>
      <c r="C135"/>
      <c r="D135"/>
      <c r="E135"/>
      <c r="F135"/>
      <c r="G135"/>
      <c r="H135"/>
      <c r="I135"/>
      <c r="J135"/>
    </row>
    <row r="136" spans="2:10" outlineLevel="1" x14ac:dyDescent="0.35">
      <c r="B136"/>
      <c r="C136"/>
      <c r="D136"/>
      <c r="E136"/>
      <c r="F136"/>
      <c r="G136"/>
      <c r="H136"/>
      <c r="I136"/>
      <c r="J136"/>
    </row>
    <row r="137" spans="2:10" x14ac:dyDescent="0.35">
      <c r="B137"/>
      <c r="C137"/>
      <c r="D137"/>
      <c r="E137"/>
      <c r="F137"/>
      <c r="G137"/>
      <c r="H137"/>
      <c r="I137"/>
      <c r="J137"/>
    </row>
    <row r="138" spans="2:10" x14ac:dyDescent="0.35">
      <c r="B138"/>
      <c r="C138"/>
      <c r="D138"/>
      <c r="E138"/>
      <c r="F138"/>
      <c r="G138"/>
      <c r="H138"/>
      <c r="I138"/>
      <c r="J138"/>
    </row>
    <row r="139" spans="2:10" outlineLevel="1" x14ac:dyDescent="0.35">
      <c r="B139"/>
      <c r="C139"/>
      <c r="D139"/>
      <c r="E139"/>
      <c r="F139"/>
      <c r="G139"/>
      <c r="H139"/>
      <c r="I139"/>
      <c r="J139"/>
    </row>
    <row r="140" spans="2:10" outlineLevel="1" x14ac:dyDescent="0.35">
      <c r="B140"/>
      <c r="C140"/>
      <c r="D140"/>
      <c r="E140"/>
      <c r="F140"/>
      <c r="G140"/>
      <c r="H140"/>
      <c r="I140"/>
      <c r="J140"/>
    </row>
    <row r="141" spans="2:10" outlineLevel="1" x14ac:dyDescent="0.35">
      <c r="B141"/>
      <c r="C141"/>
      <c r="D141"/>
      <c r="E141"/>
      <c r="F141"/>
      <c r="G141"/>
      <c r="H141"/>
      <c r="I141"/>
      <c r="J141"/>
    </row>
    <row r="142" spans="2:10" outlineLevel="1" x14ac:dyDescent="0.35">
      <c r="B142"/>
      <c r="C142"/>
      <c r="D142"/>
      <c r="E142"/>
      <c r="F142"/>
      <c r="G142"/>
      <c r="H142"/>
      <c r="I142"/>
      <c r="J142"/>
    </row>
    <row r="143" spans="2:10" outlineLevel="1" x14ac:dyDescent="0.35">
      <c r="B143"/>
      <c r="C143"/>
      <c r="D143"/>
      <c r="E143"/>
      <c r="F143"/>
      <c r="G143"/>
      <c r="H143"/>
      <c r="I143"/>
      <c r="J143"/>
    </row>
    <row r="144" spans="2:10" outlineLevel="1" x14ac:dyDescent="0.35">
      <c r="B144"/>
      <c r="C144"/>
      <c r="D144"/>
      <c r="E144"/>
      <c r="F144"/>
      <c r="G144"/>
      <c r="H144"/>
      <c r="I144"/>
      <c r="J144"/>
    </row>
    <row r="145" spans="2:10" outlineLevel="1" x14ac:dyDescent="0.35">
      <c r="B145"/>
      <c r="C145"/>
      <c r="D145"/>
      <c r="E145"/>
      <c r="F145"/>
      <c r="G145"/>
      <c r="H145"/>
      <c r="I145"/>
      <c r="J145"/>
    </row>
    <row r="146" spans="2:10" outlineLevel="1" x14ac:dyDescent="0.35">
      <c r="B146"/>
      <c r="C146"/>
      <c r="D146"/>
      <c r="E146"/>
      <c r="F146"/>
      <c r="G146"/>
      <c r="H146"/>
      <c r="I146"/>
      <c r="J146"/>
    </row>
    <row r="147" spans="2:10" outlineLevel="1" x14ac:dyDescent="0.35">
      <c r="B147"/>
      <c r="C147"/>
      <c r="D147"/>
      <c r="E147"/>
      <c r="F147"/>
      <c r="G147"/>
      <c r="H147"/>
      <c r="I147"/>
      <c r="J147"/>
    </row>
    <row r="148" spans="2:10" outlineLevel="1" x14ac:dyDescent="0.35">
      <c r="B148"/>
      <c r="C148"/>
      <c r="D148"/>
      <c r="E148"/>
      <c r="F148"/>
      <c r="G148"/>
      <c r="H148"/>
      <c r="I148"/>
      <c r="J148"/>
    </row>
    <row r="149" spans="2:10" outlineLevel="1" x14ac:dyDescent="0.35">
      <c r="B149"/>
      <c r="C149"/>
      <c r="D149"/>
      <c r="E149"/>
      <c r="F149"/>
      <c r="G149"/>
      <c r="H149"/>
      <c r="I149"/>
      <c r="J149"/>
    </row>
    <row r="150" spans="2:10" outlineLevel="1" x14ac:dyDescent="0.35">
      <c r="B150"/>
      <c r="C150"/>
      <c r="D150"/>
      <c r="E150"/>
      <c r="F150"/>
      <c r="G150"/>
      <c r="H150"/>
      <c r="I150"/>
      <c r="J150"/>
    </row>
    <row r="151" spans="2:10" outlineLevel="1" x14ac:dyDescent="0.35">
      <c r="B151"/>
      <c r="C151"/>
      <c r="D151"/>
      <c r="E151"/>
      <c r="F151"/>
      <c r="G151"/>
      <c r="H151"/>
      <c r="I151"/>
      <c r="J151"/>
    </row>
    <row r="152" spans="2:10" outlineLevel="1" x14ac:dyDescent="0.35">
      <c r="B152"/>
      <c r="C152"/>
      <c r="D152"/>
      <c r="E152"/>
      <c r="F152"/>
      <c r="G152"/>
      <c r="H152"/>
      <c r="I152"/>
      <c r="J152"/>
    </row>
    <row r="153" spans="2:10" outlineLevel="1" x14ac:dyDescent="0.35">
      <c r="B153"/>
      <c r="C153"/>
      <c r="D153"/>
      <c r="E153"/>
      <c r="F153"/>
      <c r="G153"/>
      <c r="H153"/>
      <c r="I153"/>
      <c r="J153"/>
    </row>
    <row r="154" spans="2:10" outlineLevel="1" x14ac:dyDescent="0.35">
      <c r="B154"/>
      <c r="C154"/>
      <c r="D154"/>
      <c r="E154"/>
      <c r="F154"/>
      <c r="G154"/>
      <c r="H154"/>
      <c r="I154"/>
      <c r="J154"/>
    </row>
    <row r="155" spans="2:10" outlineLevel="1" x14ac:dyDescent="0.35">
      <c r="B155"/>
      <c r="C155"/>
      <c r="D155"/>
      <c r="E155"/>
      <c r="F155"/>
      <c r="G155"/>
      <c r="H155"/>
      <c r="I155"/>
      <c r="J155"/>
    </row>
    <row r="156" spans="2:10" outlineLevel="1" x14ac:dyDescent="0.35">
      <c r="B156"/>
      <c r="C156"/>
      <c r="D156"/>
      <c r="E156"/>
      <c r="F156"/>
      <c r="G156"/>
      <c r="H156"/>
      <c r="I156"/>
      <c r="J156"/>
    </row>
    <row r="157" spans="2:10" outlineLevel="1" x14ac:dyDescent="0.35">
      <c r="B157"/>
      <c r="C157"/>
      <c r="D157"/>
      <c r="E157"/>
      <c r="F157"/>
      <c r="G157"/>
      <c r="H157"/>
      <c r="I157"/>
      <c r="J157"/>
    </row>
    <row r="158" spans="2:10" outlineLevel="1" x14ac:dyDescent="0.35">
      <c r="B158"/>
      <c r="C158"/>
      <c r="D158"/>
      <c r="E158"/>
      <c r="F158"/>
      <c r="G158"/>
      <c r="H158"/>
      <c r="I158"/>
      <c r="J158"/>
    </row>
    <row r="159" spans="2:10" x14ac:dyDescent="0.35">
      <c r="B159"/>
      <c r="C159"/>
      <c r="D159"/>
      <c r="E159"/>
      <c r="F159"/>
      <c r="G159"/>
      <c r="H159"/>
      <c r="I159"/>
      <c r="J159"/>
    </row>
    <row r="160" spans="2:10" x14ac:dyDescent="0.35">
      <c r="B160"/>
      <c r="C160"/>
      <c r="D160"/>
      <c r="E160"/>
      <c r="F160"/>
      <c r="G160"/>
      <c r="H160"/>
      <c r="I160"/>
      <c r="J160"/>
    </row>
    <row r="161" spans="2:10" outlineLevel="1" x14ac:dyDescent="0.35">
      <c r="B161"/>
      <c r="C161"/>
      <c r="D161"/>
      <c r="E161"/>
      <c r="F161"/>
      <c r="G161"/>
      <c r="H161"/>
      <c r="I161"/>
      <c r="J161"/>
    </row>
    <row r="162" spans="2:10" outlineLevel="1" x14ac:dyDescent="0.35">
      <c r="B162"/>
      <c r="C162"/>
      <c r="D162"/>
      <c r="E162"/>
      <c r="F162"/>
      <c r="G162"/>
      <c r="H162"/>
      <c r="I162"/>
      <c r="J162"/>
    </row>
    <row r="163" spans="2:10" outlineLevel="1" x14ac:dyDescent="0.35">
      <c r="B163"/>
      <c r="C163"/>
      <c r="D163"/>
      <c r="E163"/>
      <c r="F163"/>
      <c r="G163"/>
      <c r="H163"/>
      <c r="I163"/>
      <c r="J163"/>
    </row>
    <row r="164" spans="2:10" outlineLevel="1" x14ac:dyDescent="0.35">
      <c r="B164"/>
      <c r="C164"/>
      <c r="D164"/>
      <c r="E164"/>
      <c r="F164"/>
      <c r="G164"/>
      <c r="H164"/>
      <c r="I164"/>
      <c r="J164"/>
    </row>
    <row r="165" spans="2:10" outlineLevel="1" x14ac:dyDescent="0.35">
      <c r="B165"/>
      <c r="C165"/>
      <c r="D165"/>
      <c r="E165"/>
      <c r="F165"/>
      <c r="G165"/>
      <c r="H165"/>
      <c r="I165"/>
      <c r="J165"/>
    </row>
    <row r="166" spans="2:10" outlineLevel="1" x14ac:dyDescent="0.35">
      <c r="B166"/>
      <c r="C166"/>
      <c r="D166"/>
      <c r="E166"/>
      <c r="F166"/>
      <c r="G166"/>
      <c r="H166"/>
      <c r="I166"/>
      <c r="J166"/>
    </row>
    <row r="167" spans="2:10" outlineLevel="1" x14ac:dyDescent="0.35">
      <c r="B167"/>
      <c r="C167"/>
      <c r="D167"/>
      <c r="E167"/>
      <c r="F167"/>
      <c r="G167"/>
      <c r="H167"/>
      <c r="I167"/>
      <c r="J167"/>
    </row>
    <row r="168" spans="2:10" outlineLevel="1" x14ac:dyDescent="0.35">
      <c r="B168"/>
      <c r="C168"/>
      <c r="D168"/>
      <c r="E168"/>
      <c r="F168"/>
      <c r="G168"/>
      <c r="H168"/>
      <c r="I168"/>
      <c r="J168"/>
    </row>
    <row r="169" spans="2:10" outlineLevel="1" x14ac:dyDescent="0.35">
      <c r="B169"/>
      <c r="C169"/>
      <c r="D169"/>
      <c r="E169"/>
      <c r="F169"/>
      <c r="G169"/>
      <c r="H169"/>
      <c r="I169"/>
      <c r="J169"/>
    </row>
    <row r="170" spans="2:10" outlineLevel="1" x14ac:dyDescent="0.35">
      <c r="B170"/>
      <c r="C170"/>
      <c r="D170"/>
      <c r="E170"/>
      <c r="F170"/>
      <c r="G170"/>
      <c r="H170"/>
      <c r="I170"/>
      <c r="J170"/>
    </row>
    <row r="171" spans="2:10" outlineLevel="1" x14ac:dyDescent="0.35">
      <c r="B171"/>
      <c r="C171"/>
      <c r="D171"/>
      <c r="E171"/>
      <c r="F171"/>
      <c r="G171"/>
      <c r="H171"/>
      <c r="I171"/>
      <c r="J171"/>
    </row>
    <row r="172" spans="2:10" outlineLevel="1" x14ac:dyDescent="0.35">
      <c r="B172"/>
      <c r="C172"/>
      <c r="D172"/>
      <c r="E172"/>
      <c r="F172"/>
      <c r="G172"/>
      <c r="H172"/>
      <c r="I172"/>
      <c r="J172"/>
    </row>
    <row r="173" spans="2:10" outlineLevel="1" x14ac:dyDescent="0.35">
      <c r="B173"/>
      <c r="C173"/>
      <c r="D173"/>
      <c r="E173"/>
      <c r="F173"/>
      <c r="G173"/>
      <c r="H173"/>
      <c r="I173"/>
      <c r="J173"/>
    </row>
    <row r="174" spans="2:10" outlineLevel="1" x14ac:dyDescent="0.35">
      <c r="B174"/>
      <c r="C174"/>
      <c r="D174"/>
      <c r="E174"/>
      <c r="F174"/>
      <c r="G174"/>
      <c r="H174"/>
      <c r="I174"/>
      <c r="J174"/>
    </row>
    <row r="175" spans="2:10" outlineLevel="1" x14ac:dyDescent="0.35">
      <c r="B175"/>
      <c r="C175"/>
      <c r="D175"/>
      <c r="E175"/>
      <c r="F175"/>
      <c r="G175"/>
      <c r="H175"/>
      <c r="I175"/>
      <c r="J175"/>
    </row>
    <row r="176" spans="2:10" outlineLevel="1" x14ac:dyDescent="0.35">
      <c r="B176"/>
      <c r="C176"/>
      <c r="D176"/>
      <c r="E176"/>
      <c r="F176"/>
      <c r="G176"/>
      <c r="H176"/>
      <c r="I176"/>
      <c r="J176"/>
    </row>
    <row r="177" spans="2:10" outlineLevel="1" x14ac:dyDescent="0.35">
      <c r="B177"/>
      <c r="C177"/>
      <c r="D177"/>
      <c r="E177"/>
      <c r="F177"/>
      <c r="G177"/>
      <c r="H177"/>
      <c r="I177"/>
      <c r="J177"/>
    </row>
    <row r="178" spans="2:10" outlineLevel="1" x14ac:dyDescent="0.35">
      <c r="B178"/>
      <c r="C178"/>
      <c r="D178"/>
      <c r="E178"/>
      <c r="F178"/>
      <c r="G178"/>
      <c r="H178"/>
      <c r="I178"/>
      <c r="J178"/>
    </row>
    <row r="179" spans="2:10" outlineLevel="1" x14ac:dyDescent="0.35">
      <c r="B179"/>
      <c r="C179"/>
      <c r="D179"/>
      <c r="E179"/>
      <c r="F179"/>
      <c r="G179"/>
      <c r="H179"/>
      <c r="I179"/>
      <c r="J179"/>
    </row>
    <row r="180" spans="2:10" outlineLevel="1" x14ac:dyDescent="0.35">
      <c r="B180"/>
      <c r="C180"/>
      <c r="D180"/>
      <c r="E180"/>
      <c r="F180"/>
      <c r="G180"/>
      <c r="H180"/>
      <c r="I180"/>
      <c r="J180"/>
    </row>
    <row r="181" spans="2:10" x14ac:dyDescent="0.35">
      <c r="B181"/>
      <c r="C181"/>
      <c r="D181"/>
      <c r="E181"/>
      <c r="F181"/>
      <c r="G181"/>
      <c r="H181"/>
      <c r="I181"/>
      <c r="J181"/>
    </row>
    <row r="182" spans="2:10" x14ac:dyDescent="0.35">
      <c r="B182"/>
      <c r="C182"/>
      <c r="D182"/>
      <c r="E182"/>
      <c r="F182"/>
      <c r="G182"/>
      <c r="H182"/>
      <c r="I182"/>
      <c r="J182"/>
    </row>
    <row r="183" spans="2:10" outlineLevel="1" x14ac:dyDescent="0.35">
      <c r="B183"/>
      <c r="C183"/>
      <c r="D183"/>
      <c r="E183"/>
      <c r="F183"/>
      <c r="G183"/>
      <c r="H183"/>
      <c r="I183"/>
      <c r="J183"/>
    </row>
    <row r="184" spans="2:10" outlineLevel="1" x14ac:dyDescent="0.35">
      <c r="B184"/>
      <c r="C184"/>
      <c r="D184"/>
      <c r="E184"/>
      <c r="F184"/>
      <c r="G184"/>
      <c r="H184"/>
      <c r="I184"/>
      <c r="J184"/>
    </row>
    <row r="185" spans="2:10" outlineLevel="1" x14ac:dyDescent="0.35">
      <c r="B185"/>
      <c r="C185"/>
      <c r="D185"/>
      <c r="E185"/>
      <c r="F185"/>
      <c r="G185"/>
      <c r="H185"/>
      <c r="I185"/>
      <c r="J185"/>
    </row>
    <row r="186" spans="2:10" outlineLevel="1" x14ac:dyDescent="0.35">
      <c r="B186"/>
      <c r="C186"/>
      <c r="D186"/>
      <c r="E186"/>
      <c r="F186"/>
      <c r="G186"/>
      <c r="H186"/>
      <c r="I186"/>
      <c r="J186"/>
    </row>
    <row r="187" spans="2:10" outlineLevel="1" x14ac:dyDescent="0.35">
      <c r="B187"/>
      <c r="C187"/>
      <c r="D187"/>
      <c r="E187"/>
      <c r="F187"/>
      <c r="G187"/>
      <c r="H187"/>
      <c r="I187"/>
      <c r="J187"/>
    </row>
    <row r="188" spans="2:10" outlineLevel="1" x14ac:dyDescent="0.35">
      <c r="B188"/>
      <c r="C188"/>
      <c r="D188"/>
      <c r="E188"/>
      <c r="F188"/>
      <c r="G188"/>
      <c r="H188"/>
      <c r="I188"/>
      <c r="J188"/>
    </row>
    <row r="189" spans="2:10" outlineLevel="1" x14ac:dyDescent="0.35">
      <c r="B189"/>
      <c r="C189"/>
      <c r="D189"/>
      <c r="E189"/>
      <c r="F189"/>
      <c r="G189"/>
      <c r="H189"/>
      <c r="I189"/>
      <c r="J189"/>
    </row>
    <row r="190" spans="2:10" outlineLevel="1" x14ac:dyDescent="0.35">
      <c r="B190"/>
      <c r="C190"/>
      <c r="D190"/>
      <c r="E190"/>
      <c r="F190"/>
      <c r="G190"/>
      <c r="H190"/>
      <c r="I190"/>
      <c r="J190"/>
    </row>
    <row r="191" spans="2:10" outlineLevel="1" x14ac:dyDescent="0.35">
      <c r="B191"/>
      <c r="C191"/>
      <c r="D191"/>
      <c r="E191"/>
      <c r="F191"/>
      <c r="G191"/>
      <c r="H191"/>
      <c r="I191"/>
      <c r="J191"/>
    </row>
    <row r="192" spans="2:10" outlineLevel="1" x14ac:dyDescent="0.35">
      <c r="B192"/>
      <c r="C192"/>
      <c r="D192"/>
      <c r="E192"/>
      <c r="F192"/>
      <c r="G192"/>
      <c r="H192"/>
      <c r="I192"/>
      <c r="J192"/>
    </row>
    <row r="193" spans="2:10" outlineLevel="1" x14ac:dyDescent="0.35">
      <c r="B193"/>
      <c r="C193"/>
      <c r="D193"/>
      <c r="E193"/>
      <c r="F193"/>
      <c r="G193"/>
      <c r="H193"/>
      <c r="I193"/>
      <c r="J193"/>
    </row>
    <row r="194" spans="2:10" outlineLevel="1" x14ac:dyDescent="0.35">
      <c r="B194"/>
      <c r="C194"/>
      <c r="D194"/>
      <c r="E194"/>
      <c r="F194"/>
      <c r="G194"/>
      <c r="H194"/>
      <c r="I194"/>
      <c r="J194"/>
    </row>
    <row r="195" spans="2:10" outlineLevel="1" x14ac:dyDescent="0.35">
      <c r="B195"/>
      <c r="C195"/>
      <c r="D195"/>
      <c r="E195"/>
      <c r="F195"/>
      <c r="G195"/>
      <c r="H195"/>
      <c r="I195"/>
      <c r="J195"/>
    </row>
    <row r="196" spans="2:10" outlineLevel="1" x14ac:dyDescent="0.35">
      <c r="B196"/>
      <c r="C196"/>
      <c r="D196"/>
      <c r="E196"/>
      <c r="F196"/>
      <c r="G196"/>
      <c r="H196"/>
      <c r="I196"/>
      <c r="J196"/>
    </row>
    <row r="197" spans="2:10" outlineLevel="1" x14ac:dyDescent="0.35">
      <c r="B197"/>
      <c r="C197"/>
      <c r="D197"/>
      <c r="E197"/>
      <c r="F197"/>
      <c r="G197"/>
      <c r="H197"/>
      <c r="I197"/>
      <c r="J197"/>
    </row>
    <row r="198" spans="2:10" outlineLevel="1" x14ac:dyDescent="0.35">
      <c r="B198"/>
      <c r="C198"/>
      <c r="D198"/>
      <c r="E198"/>
      <c r="F198"/>
      <c r="G198"/>
      <c r="H198"/>
      <c r="I198"/>
      <c r="J198"/>
    </row>
    <row r="199" spans="2:10" outlineLevel="1" x14ac:dyDescent="0.35">
      <c r="B199"/>
      <c r="C199"/>
      <c r="D199"/>
      <c r="E199"/>
      <c r="F199"/>
      <c r="G199"/>
      <c r="H199"/>
      <c r="I199"/>
      <c r="J199"/>
    </row>
    <row r="200" spans="2:10" outlineLevel="1" x14ac:dyDescent="0.35">
      <c r="B200"/>
      <c r="C200"/>
      <c r="D200"/>
      <c r="E200"/>
      <c r="F200"/>
      <c r="G200"/>
      <c r="H200"/>
      <c r="I200"/>
      <c r="J200"/>
    </row>
    <row r="201" spans="2:10" outlineLevel="1" x14ac:dyDescent="0.35">
      <c r="B201"/>
      <c r="C201"/>
      <c r="D201"/>
      <c r="E201"/>
      <c r="F201"/>
      <c r="G201"/>
      <c r="H201"/>
      <c r="I201"/>
      <c r="J201"/>
    </row>
    <row r="202" spans="2:10" outlineLevel="1" x14ac:dyDescent="0.35">
      <c r="B202"/>
      <c r="C202"/>
      <c r="D202"/>
      <c r="E202"/>
      <c r="F202"/>
      <c r="G202"/>
      <c r="H202"/>
      <c r="I202"/>
      <c r="J202"/>
    </row>
    <row r="203" spans="2:10" x14ac:dyDescent="0.35">
      <c r="B203"/>
      <c r="C203"/>
      <c r="D203"/>
      <c r="E203"/>
      <c r="F203"/>
      <c r="G203"/>
      <c r="H203"/>
      <c r="I203"/>
      <c r="J203"/>
    </row>
    <row r="204" spans="2:10" x14ac:dyDescent="0.35">
      <c r="B204"/>
      <c r="C204"/>
      <c r="D204"/>
      <c r="E204"/>
      <c r="F204"/>
      <c r="G204"/>
      <c r="H204"/>
      <c r="I204"/>
      <c r="J204"/>
    </row>
  </sheetData>
  <sheetProtection sheet="1" selectLockedCells="1"/>
  <mergeCells count="285">
    <mergeCell ref="S69:U69"/>
    <mergeCell ref="C44:E44"/>
    <mergeCell ref="F44:H44"/>
    <mergeCell ref="I44:J44"/>
    <mergeCell ref="K44:M44"/>
    <mergeCell ref="N44:O44"/>
    <mergeCell ref="C115:E115"/>
    <mergeCell ref="F115:H115"/>
    <mergeCell ref="I115:J115"/>
    <mergeCell ref="K115:M115"/>
    <mergeCell ref="N115:O115"/>
    <mergeCell ref="P115:R115"/>
    <mergeCell ref="S115:U115"/>
    <mergeCell ref="C72:E72"/>
    <mergeCell ref="F72:G72"/>
    <mergeCell ref="H72:I72"/>
    <mergeCell ref="J72:L72"/>
    <mergeCell ref="M72:O72"/>
    <mergeCell ref="P72:R72"/>
    <mergeCell ref="S72:U72"/>
    <mergeCell ref="S44:U44"/>
    <mergeCell ref="N52:O52"/>
    <mergeCell ref="S52:U52"/>
    <mergeCell ref="I52:J52"/>
    <mergeCell ref="K52:M52"/>
    <mergeCell ref="C48:E48"/>
    <mergeCell ref="F48:H48"/>
    <mergeCell ref="I48:J48"/>
    <mergeCell ref="K48:M48"/>
    <mergeCell ref="N48:O48"/>
    <mergeCell ref="P48:R48"/>
    <mergeCell ref="S48:U48"/>
    <mergeCell ref="C103:E103"/>
    <mergeCell ref="F103:H103"/>
    <mergeCell ref="I103:J103"/>
    <mergeCell ref="K103:M103"/>
    <mergeCell ref="N103:O103"/>
    <mergeCell ref="P103:R103"/>
    <mergeCell ref="S103:U103"/>
    <mergeCell ref="C64:E64"/>
    <mergeCell ref="F61:G62"/>
    <mergeCell ref="S61:U62"/>
    <mergeCell ref="S63:U63"/>
    <mergeCell ref="P61:R62"/>
    <mergeCell ref="P63:R63"/>
    <mergeCell ref="J61:L61"/>
    <mergeCell ref="J62:L62"/>
    <mergeCell ref="J63:L63"/>
    <mergeCell ref="M61:O62"/>
    <mergeCell ref="H74:I74"/>
    <mergeCell ref="H73:I73"/>
    <mergeCell ref="H71:I71"/>
    <mergeCell ref="H70:I70"/>
    <mergeCell ref="H64:I64"/>
    <mergeCell ref="J74:L74"/>
    <mergeCell ref="J73:L73"/>
    <mergeCell ref="B18:B19"/>
    <mergeCell ref="P18:R19"/>
    <mergeCell ref="S18:U19"/>
    <mergeCell ref="C18:E19"/>
    <mergeCell ref="F18:H19"/>
    <mergeCell ref="B61:B62"/>
    <mergeCell ref="C24:E24"/>
    <mergeCell ref="C28:E28"/>
    <mergeCell ref="F28:H28"/>
    <mergeCell ref="I28:J28"/>
    <mergeCell ref="K28:M28"/>
    <mergeCell ref="N28:O28"/>
    <mergeCell ref="P28:R28"/>
    <mergeCell ref="S28:U28"/>
    <mergeCell ref="P32:R32"/>
    <mergeCell ref="S32:U32"/>
    <mergeCell ref="C36:E36"/>
    <mergeCell ref="F36:H36"/>
    <mergeCell ref="I36:J36"/>
    <mergeCell ref="K36:M36"/>
    <mergeCell ref="N36:O36"/>
    <mergeCell ref="P36:R36"/>
    <mergeCell ref="S36:U36"/>
    <mergeCell ref="P44:R44"/>
    <mergeCell ref="G4:U4"/>
    <mergeCell ref="G5:U5"/>
    <mergeCell ref="G6:U6"/>
    <mergeCell ref="G7:U7"/>
    <mergeCell ref="G8:U8"/>
    <mergeCell ref="G9:U9"/>
    <mergeCell ref="B4:B10"/>
    <mergeCell ref="B1:F3"/>
    <mergeCell ref="C4:F4"/>
    <mergeCell ref="C6:F6"/>
    <mergeCell ref="C5:F5"/>
    <mergeCell ref="C10:F10"/>
    <mergeCell ref="C9:F9"/>
    <mergeCell ref="C8:F8"/>
    <mergeCell ref="C7:F7"/>
    <mergeCell ref="G10:U10"/>
    <mergeCell ref="T3:U3"/>
    <mergeCell ref="T1:U2"/>
    <mergeCell ref="G1:S3"/>
    <mergeCell ref="S24:U24"/>
    <mergeCell ref="P24:R24"/>
    <mergeCell ref="F24:H24"/>
    <mergeCell ref="I24:J24"/>
    <mergeCell ref="J13:M14"/>
    <mergeCell ref="P13:Q13"/>
    <mergeCell ref="P14:Q14"/>
    <mergeCell ref="R13:S13"/>
    <mergeCell ref="R14:S14"/>
    <mergeCell ref="N13:O13"/>
    <mergeCell ref="N14:O14"/>
    <mergeCell ref="I18:J19"/>
    <mergeCell ref="N24:O24"/>
    <mergeCell ref="K18:M18"/>
    <mergeCell ref="K19:M19"/>
    <mergeCell ref="K24:M24"/>
    <mergeCell ref="N18:O19"/>
    <mergeCell ref="F52:H52"/>
    <mergeCell ref="S74:U74"/>
    <mergeCell ref="S73:U73"/>
    <mergeCell ref="F32:H32"/>
    <mergeCell ref="I32:J32"/>
    <mergeCell ref="K32:M32"/>
    <mergeCell ref="N32:O32"/>
    <mergeCell ref="F63:G63"/>
    <mergeCell ref="H61:I62"/>
    <mergeCell ref="H63:I63"/>
    <mergeCell ref="P40:R40"/>
    <mergeCell ref="P52:R52"/>
    <mergeCell ref="S40:U40"/>
    <mergeCell ref="P74:R74"/>
    <mergeCell ref="P73:R73"/>
    <mergeCell ref="P70:R70"/>
    <mergeCell ref="P64:R64"/>
    <mergeCell ref="P71:R71"/>
    <mergeCell ref="F67:G67"/>
    <mergeCell ref="J71:L71"/>
    <mergeCell ref="J70:L70"/>
    <mergeCell ref="J64:L64"/>
    <mergeCell ref="H67:I67"/>
    <mergeCell ref="J67:L67"/>
    <mergeCell ref="C69:E69"/>
    <mergeCell ref="B77:B78"/>
    <mergeCell ref="C77:E78"/>
    <mergeCell ref="M74:O74"/>
    <mergeCell ref="M73:O73"/>
    <mergeCell ref="M71:O71"/>
    <mergeCell ref="M70:O70"/>
    <mergeCell ref="M64:O64"/>
    <mergeCell ref="F77:H78"/>
    <mergeCell ref="F69:G69"/>
    <mergeCell ref="H69:I69"/>
    <mergeCell ref="J69:L69"/>
    <mergeCell ref="M69:O69"/>
    <mergeCell ref="F71:G71"/>
    <mergeCell ref="F70:G70"/>
    <mergeCell ref="F64:G64"/>
    <mergeCell ref="C70:E70"/>
    <mergeCell ref="C71:E71"/>
    <mergeCell ref="C73:E73"/>
    <mergeCell ref="C74:E74"/>
    <mergeCell ref="F74:G74"/>
    <mergeCell ref="F73:G73"/>
    <mergeCell ref="C67:E67"/>
    <mergeCell ref="J66:L66"/>
    <mergeCell ref="P69:R69"/>
    <mergeCell ref="P91:R91"/>
    <mergeCell ref="S91:U91"/>
    <mergeCell ref="P95:R95"/>
    <mergeCell ref="S95:U95"/>
    <mergeCell ref="C99:E99"/>
    <mergeCell ref="F99:H99"/>
    <mergeCell ref="I99:J99"/>
    <mergeCell ref="K99:M99"/>
    <mergeCell ref="P77:R78"/>
    <mergeCell ref="S77:U78"/>
    <mergeCell ref="N77:O78"/>
    <mergeCell ref="K77:M77"/>
    <mergeCell ref="K78:M78"/>
    <mergeCell ref="I77:J78"/>
    <mergeCell ref="N99:O99"/>
    <mergeCell ref="P99:R99"/>
    <mergeCell ref="S99:U99"/>
    <mergeCell ref="C83:E83"/>
    <mergeCell ref="F83:H83"/>
    <mergeCell ref="I83:J83"/>
    <mergeCell ref="K83:M83"/>
    <mergeCell ref="N83:O83"/>
    <mergeCell ref="P83:R83"/>
    <mergeCell ref="K87:M87"/>
    <mergeCell ref="N87:O87"/>
    <mergeCell ref="P87:R87"/>
    <mergeCell ref="S87:U87"/>
    <mergeCell ref="C91:E91"/>
    <mergeCell ref="F91:H91"/>
    <mergeCell ref="I91:J91"/>
    <mergeCell ref="K91:M91"/>
    <mergeCell ref="N91:O91"/>
    <mergeCell ref="C20:E20"/>
    <mergeCell ref="F20:H20"/>
    <mergeCell ref="I20:J20"/>
    <mergeCell ref="K20:M20"/>
    <mergeCell ref="N20:O20"/>
    <mergeCell ref="P20:R20"/>
    <mergeCell ref="S20:U20"/>
    <mergeCell ref="C65:E65"/>
    <mergeCell ref="F65:G65"/>
    <mergeCell ref="H65:I65"/>
    <mergeCell ref="J65:L65"/>
    <mergeCell ref="M65:O65"/>
    <mergeCell ref="P65:R65"/>
    <mergeCell ref="S65:U65"/>
    <mergeCell ref="S64:U64"/>
    <mergeCell ref="C32:E32"/>
    <mergeCell ref="C61:E62"/>
    <mergeCell ref="C63:E63"/>
    <mergeCell ref="C40:E40"/>
    <mergeCell ref="F40:H40"/>
    <mergeCell ref="I40:J40"/>
    <mergeCell ref="K40:M40"/>
    <mergeCell ref="N40:O40"/>
    <mergeCell ref="C52:E52"/>
    <mergeCell ref="K107:M107"/>
    <mergeCell ref="N107:O107"/>
    <mergeCell ref="P107:R107"/>
    <mergeCell ref="S107:U107"/>
    <mergeCell ref="C66:E66"/>
    <mergeCell ref="F66:G66"/>
    <mergeCell ref="H66:I66"/>
    <mergeCell ref="C79:E79"/>
    <mergeCell ref="F79:H79"/>
    <mergeCell ref="I79:J79"/>
    <mergeCell ref="K79:M79"/>
    <mergeCell ref="N79:O79"/>
    <mergeCell ref="P79:R79"/>
    <mergeCell ref="M67:O67"/>
    <mergeCell ref="P67:R67"/>
    <mergeCell ref="S83:U83"/>
    <mergeCell ref="C95:E95"/>
    <mergeCell ref="F95:H95"/>
    <mergeCell ref="I95:J95"/>
    <mergeCell ref="K95:M95"/>
    <mergeCell ref="N95:O95"/>
    <mergeCell ref="C87:E87"/>
    <mergeCell ref="F87:H87"/>
    <mergeCell ref="I87:J87"/>
    <mergeCell ref="C56:E56"/>
    <mergeCell ref="F56:H56"/>
    <mergeCell ref="I56:J56"/>
    <mergeCell ref="K56:M56"/>
    <mergeCell ref="N56:O56"/>
    <mergeCell ref="P56:R56"/>
    <mergeCell ref="S56:U56"/>
    <mergeCell ref="C68:E68"/>
    <mergeCell ref="F68:G68"/>
    <mergeCell ref="H68:I68"/>
    <mergeCell ref="J68:L68"/>
    <mergeCell ref="M68:O68"/>
    <mergeCell ref="P68:R68"/>
    <mergeCell ref="S68:U68"/>
    <mergeCell ref="M63:O63"/>
    <mergeCell ref="B59:U60"/>
    <mergeCell ref="S67:U67"/>
    <mergeCell ref="M66:O66"/>
    <mergeCell ref="P66:R66"/>
    <mergeCell ref="S66:U66"/>
    <mergeCell ref="C111:E111"/>
    <mergeCell ref="F111:H111"/>
    <mergeCell ref="I111:J111"/>
    <mergeCell ref="K111:M111"/>
    <mergeCell ref="N111:O111"/>
    <mergeCell ref="P111:R111"/>
    <mergeCell ref="S111:U111"/>
    <mergeCell ref="S71:U71"/>
    <mergeCell ref="S70:U70"/>
    <mergeCell ref="S79:U79"/>
    <mergeCell ref="C75:E75"/>
    <mergeCell ref="F75:G75"/>
    <mergeCell ref="H75:I75"/>
    <mergeCell ref="J75:L75"/>
    <mergeCell ref="M75:O75"/>
    <mergeCell ref="P75:R75"/>
    <mergeCell ref="S75:U75"/>
    <mergeCell ref="C107:E107"/>
    <mergeCell ref="F107:H107"/>
    <mergeCell ref="I107:J107"/>
  </mergeCells>
  <pageMargins left="0.7" right="0.7" top="0.78740157499999996" bottom="0.78740157499999996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Francke Michal</dc:creator>
  <cp:lastModifiedBy>Michal Francke</cp:lastModifiedBy>
  <dcterms:created xsi:type="dcterms:W3CDTF">2019-11-21T12:45:38Z</dcterms:created>
  <dcterms:modified xsi:type="dcterms:W3CDTF">2021-03-25T18:53:06Z</dcterms:modified>
</cp:coreProperties>
</file>